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7.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LANSARI POCU\GS CS OS 3.12 DIGITALIZARE\GS CS TECHNATION_IMM_12.12.2019\GS CS_3_12_IMM_18 decembrie 2019 PUBLICARE CONSULTARE\"/>
    </mc:Choice>
  </mc:AlternateContent>
  <bookViews>
    <workbookView xWindow="0" yWindow="0" windowWidth="19440" windowHeight="9135"/>
  </bookViews>
  <sheets>
    <sheet name="Foaie1" sheetId="1" r:id="rId1"/>
  </sheets>
  <definedNames>
    <definedName name="Z_0549714A_8428_42A8_9FFE_6607AC21C569_.wvu.PrintArea" localSheetId="0" hidden="1">Foaie1!$A$1:$D$106</definedName>
    <definedName name="Z_0E1E9733_6D7E_4B37_9F4D_D04B20F9D4D5_.wvu.PrintArea" localSheetId="0" hidden="1">Foaie1!$A$1:$D$106</definedName>
    <definedName name="_xlnm.Print_Area" localSheetId="0">Foaie1!$A$1:$D$106</definedName>
  </definedNames>
  <calcPr calcId="152511"/>
  <customWorkbookViews>
    <customWorkbookView name="d - Vedere personală" guid="{0549714A-8428-42A8-9FFE-6607AC21C569}" mergeInterval="0" personalView="1" maximized="1" xWindow="-8" yWindow="-8" windowWidth="1616" windowHeight="876" activeSheetId="1" showComments="commIndAndComment"/>
    <customWorkbookView name="gigim - Personal View" guid="{0E1E9733-6D7E-4B37-9F4D-D04B20F9D4D5}" mergeInterval="0" personalView="1" maximized="1" windowWidth="1276" windowHeight="749" activeSheetId="1"/>
  </customWorkbookViews>
</workbook>
</file>

<file path=xl/calcChain.xml><?xml version="1.0" encoding="utf-8"?>
<calcChain xmlns="http://schemas.openxmlformats.org/spreadsheetml/2006/main">
  <c r="C72" i="1" l="1"/>
  <c r="C61" i="1"/>
  <c r="C45" i="1"/>
  <c r="C52" i="1"/>
  <c r="C31" i="1"/>
  <c r="IU37" i="1"/>
  <c r="IQ37" i="1"/>
  <c r="IM37" i="1"/>
  <c r="II37" i="1"/>
  <c r="IE37" i="1"/>
  <c r="IA37" i="1"/>
  <c r="HW37" i="1"/>
  <c r="HS37" i="1"/>
  <c r="HO37" i="1"/>
  <c r="HK37" i="1"/>
  <c r="HG37" i="1"/>
  <c r="HC37" i="1"/>
  <c r="GY37" i="1"/>
  <c r="GU37" i="1"/>
  <c r="GQ37" i="1"/>
  <c r="GM37" i="1"/>
  <c r="GI37" i="1"/>
  <c r="GE37" i="1"/>
  <c r="GA37" i="1"/>
  <c r="FW37" i="1"/>
  <c r="FS37" i="1"/>
  <c r="FO37" i="1"/>
  <c r="FK37" i="1"/>
  <c r="FG37" i="1"/>
  <c r="FC37" i="1"/>
  <c r="EY37" i="1"/>
  <c r="EU37" i="1"/>
  <c r="EQ37" i="1"/>
  <c r="EM37" i="1"/>
  <c r="EI37" i="1"/>
  <c r="EE37" i="1"/>
  <c r="EA37" i="1"/>
  <c r="DW37" i="1"/>
  <c r="DS37" i="1"/>
  <c r="DO37" i="1"/>
  <c r="DK37" i="1"/>
  <c r="DG37" i="1"/>
  <c r="DC37" i="1"/>
  <c r="CY37" i="1"/>
  <c r="CU37" i="1"/>
  <c r="CQ37" i="1"/>
  <c r="CM37" i="1"/>
  <c r="CI37" i="1"/>
  <c r="CE37" i="1"/>
  <c r="CA37" i="1"/>
  <c r="BW37" i="1"/>
  <c r="C98" i="1"/>
  <c r="C94" i="1" s="1"/>
  <c r="C58" i="1"/>
  <c r="C78" i="1"/>
  <c r="C68" i="1"/>
  <c r="C64" i="1"/>
  <c r="C44" i="1" l="1"/>
  <c r="C71" i="1"/>
  <c r="C8" i="1" l="1"/>
</calcChain>
</file>

<file path=xl/sharedStrings.xml><?xml version="1.0" encoding="utf-8"?>
<sst xmlns="http://schemas.openxmlformats.org/spreadsheetml/2006/main" count="192" uniqueCount="130">
  <si>
    <t>2.</t>
  </si>
  <si>
    <t>3.</t>
  </si>
  <si>
    <t>Notarea cu  0 a unui subcriteriu NU conduce la respingerea proiectului, procesul de evaluare şi selecţie continuându-se, în funcţie de punctajul final obţinut de proiect.</t>
  </si>
  <si>
    <t>Programul Operaţional Capital Uman 2014-2020</t>
  </si>
  <si>
    <t>Criteriu/ Subcriteriu de evaluare și selecție</t>
  </si>
  <si>
    <t xml:space="preserve">Grupul țintă al proiectului – definire grup țintă, identificare nevoi </t>
  </si>
  <si>
    <t>Proiectul prezintă valoare adăugată</t>
  </si>
  <si>
    <t>Fundamentarea economico-financiară a costurilor</t>
  </si>
  <si>
    <t>Termenele de realizare țin cont de durata de obținere a rezultatelor şi de resursele puse la dispoziție prin proiect</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</si>
  <si>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</si>
  <si>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</si>
  <si>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</si>
  <si>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</si>
  <si>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</si>
  <si>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</si>
  <si>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</si>
  <si>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</si>
  <si>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</si>
  <si>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Proiectul prevede măsuri de  valorificare a rezultatelor proiectului după finalizarea acestuia</t>
  </si>
  <si>
    <t>Punctajul final reprezintă suma punctajelor obținute la toate cele 4 criterii.</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</si>
  <si>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</si>
  <si>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</si>
  <si>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</si>
  <si>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</si>
  <si>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</si>
  <si>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</si>
  <si>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Sunt identificate riscuri care pot afecta implementarea proiectului, însă nu sunt relevante. Nu se va acorda prioritate numărului riscurilor identificate</t>
  </si>
  <si>
    <t xml:space="preserve">Sunt identificate riscuri relevante și sunt prezentate măsurile de prevenire a apariției riscurilor şi de atenuare a efectelor acestora în cazul apariției
</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</si>
  <si>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</si>
  <si>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</si>
  <si>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</si>
  <si>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Prin proiect se asigură implementarea măsurilor incluse în Strategia Națională pentru Cercetare Dezvoltare Inovare 2014-2020</t>
  </si>
  <si>
    <t>Categoriile de grupul ţintă sunt clar delimitate şi identificate inclusiv din perspectiva geografică şi a nevoilor</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</si>
  <si>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</si>
  <si>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</si>
  <si>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</si>
  <si>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 xml:space="preserve"> Ţintele propuse sunt stabilite în funcţie de tipul activităţilor, graficul de planificare a activităţilor, resursele prevăzute, natura rezultatelor </t>
  </si>
  <si>
    <t xml:space="preserve">Indicatorii de rezultat imediat sunt corelați cu obiectivele proiectului şi conduc la îndeplinirea obiectivului 3.8 din POCU </t>
  </si>
  <si>
    <t xml:space="preserve"> Realizările imediate, rezultatele (natură şi ţinte) şi obiectivele de program sunt corelate</t>
  </si>
  <si>
    <t>Rezultatele proiectului contribuie la realizarea obiectivelor de program aferente domeniului respectiv</t>
  </si>
  <si>
    <t xml:space="preserve">Proiectul detaliază modul în care sunt identificate și implicate în activitățile proiectului categorii specifice de persoane care fac parte din grupul țintă conform Grup țintă din ghidul solicitantului - condiții specifice
</t>
  </si>
  <si>
    <t xml:space="preserve">Valorile cuprinse în bugetul proiectului sunt susținute concret de o justificare corectă privind numărul de unități (cantitatea, după caz)  </t>
  </si>
  <si>
    <t xml:space="preserve">Rezonabilitatea costurilor </t>
  </si>
  <si>
    <t>Există un raport rezonabil între rezultatele urmărite și costul alocat acestora;</t>
  </si>
  <si>
    <t>Planificarea activităților proiectului este raţională în raport cu natura activităților propuse și cu rezultatele așteptate.</t>
  </si>
  <si>
    <t xml:space="preserve"> Planificarea activităţilor se face în funcţie de natura acestora, succesiunea lor este logică; </t>
  </si>
  <si>
    <t>Termenele de realizare ţin cont de durata de obţinere a rezultatelor şi de resursele puse la dispoziţie prin proiect</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</si>
  <si>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</si>
  <si>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 xml:space="preserve">punctajele sunt cumulative </t>
  </si>
  <si>
    <t>Planul de implementare al proiectului include etapele de validare / avizare / aprobare a rezultatelor imediate de către stakeholderi, ca premisă a asigurării sustenabilității.</t>
  </si>
  <si>
    <t xml:space="preserve">Sustenabilitate instituţională- Proiectul include activități în timpul implementării care duc la  transferabilitatea rezultatelor proiectului către alt grup țintă/ alt sector etc. </t>
  </si>
  <si>
    <t>Proiectul descrie concret modalităţile de diseminare a rezultatelor către alte entităţi (de exemplu metodologii, materiale de instruire, curricula etc.);</t>
  </si>
  <si>
    <t xml:space="preserve">Proiectul descrie concret modalităţile de utilizarea rezultatelor proiectului în activităţi/proiecte ulterioare; după finalizarea finanţării nerambursabile </t>
  </si>
  <si>
    <t>Proiectul include descrierea clară a solicitantului în raport cu nevoile identificate ale grupului ţintă şi cu obiectivele proiectului</t>
  </si>
  <si>
    <t xml:space="preserve">Proiectul descrie concret modalităţile de funcţionare a structurilor sprijinite prin proiect  după finalizarea finanţării nerambursabile </t>
  </si>
  <si>
    <r>
      <rPr>
        <b/>
        <sz val="10"/>
        <color indexed="18"/>
        <rFont val="Trebuchet MS"/>
        <family val="2"/>
      </rPr>
      <t>Axa prioritară 3:</t>
    </r>
    <r>
      <rPr>
        <sz val="10"/>
        <color indexed="18"/>
        <rFont val="Trebuchet MS"/>
        <family val="2"/>
      </rPr>
      <t xml:space="preserve"> Locuri de muncă pentru toți</t>
    </r>
  </si>
  <si>
    <r>
      <t xml:space="preserve">Prin proiect se asigură implementarea măsurilor incluse în </t>
    </r>
    <r>
      <rPr>
        <i/>
        <sz val="10"/>
        <color indexed="18"/>
        <rFont val="Trebuchet MS"/>
        <family val="2"/>
      </rPr>
      <t xml:space="preserve">Strategia Națională pentru Competitivitate 2014-2020 </t>
    </r>
  </si>
  <si>
    <r>
      <t xml:space="preserve">Experiența profesională a </t>
    </r>
    <r>
      <rPr>
        <b/>
        <sz val="10"/>
        <color indexed="18"/>
        <rFont val="Trebuchet MS"/>
        <family val="2"/>
      </rPr>
      <t>managerului de proiect</t>
    </r>
    <r>
      <rPr>
        <sz val="10"/>
        <color indexed="18"/>
        <rFont val="Trebuchet MS"/>
        <family val="2"/>
      </rPr>
      <t xml:space="preserve"> este relevantă pentru domeniul și complexitatea proiectului</t>
    </r>
  </si>
  <si>
    <r>
      <rPr>
        <b/>
        <sz val="10"/>
        <color indexed="18"/>
        <rFont val="Trebuchet MS"/>
        <family val="2"/>
      </rPr>
      <t xml:space="preserve">Resursele materiale puse la dispoziție de solicitant </t>
    </r>
    <r>
      <rPr>
        <sz val="10"/>
        <color indexed="18"/>
        <rFont val="Trebuchet MS"/>
        <family val="2"/>
      </rPr>
      <t xml:space="preserve"> sunt utile pentru buna implementare a proiectului (sedii, echipamente IT, mijloace de transport etc.)  </t>
    </r>
  </si>
  <si>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acestora </t>
    </r>
  </si>
  <si>
    <r>
      <t xml:space="preserve">Dacă proiectul propune  și fundamentează 2 dintre temele secundare: </t>
    </r>
    <r>
      <rPr>
        <i/>
        <sz val="10"/>
        <color indexed="18"/>
        <rFont val="Trebuchet MS"/>
        <family val="2"/>
      </rPr>
      <t>Sprijinirea tranziției către o economie cu emisii scăzute de dioxid de carbon și eficientă din punctul de vedere al utilizării resurselor/ inovare socială / Îmbunătățirea accesibilității, a utilizării și a calității tehnologiilor informației și comunicațiilor</t>
    </r>
  </si>
  <si>
    <t xml:space="preserve"> Dacă proiectul propune și fundamentează 3 dintre temele secundare: Sprijinirea tranziției către o economie cu emisii scăzute de dioxid de carbon și eficientă din punctul de vedere al utilizării resurselor/ inovare socială / Îmbunătățirea accesibilității, a utilizării și a calității tehnologiilor informației și comunicațiilor</t>
  </si>
  <si>
    <t>În proiect, solicitantul va sprijini minim 25 de IMM-uri cu activitate într-unul din sectoarele economice cu potențial competitiv identificate conform SNC și în corelare cu unul din domeniile de specializare inteligentă conform SNCDI</t>
  </si>
  <si>
    <r>
      <t xml:space="preserve">Dacă proiectul propune și fundamentează 1 dintre temele secundare: </t>
    </r>
    <r>
      <rPr>
        <i/>
        <sz val="10"/>
        <color indexed="18"/>
        <rFont val="Trebuchet MS"/>
        <family val="2"/>
      </rPr>
      <t>Sprijinirea tranziției către o economie cu emisii scăzute de dioxid de carbon și eficientă din punctul de vedere al utilizării resurselor/ inovare socială / îmbunătățirea accesibilității, a utilizării și a calității tehnologiilor informației și comunicațiilor</t>
    </r>
  </si>
  <si>
    <t>Dimensionarea grupului țintă</t>
  </si>
  <si>
    <t>Anexa 3: Criterii de evaluare și selecție tehnică și financiară - România profesională – Resurse umane competitive</t>
  </si>
  <si>
    <t>Nivelurile costurilor estimate sunt adecvate opţiunilor tehnice propuse și specificului activităţilor, rezultatelor şi resurselor existente</t>
  </si>
  <si>
    <t>3.4</t>
  </si>
  <si>
    <t>3.5</t>
  </si>
  <si>
    <t>3.1</t>
  </si>
  <si>
    <t>3.2</t>
  </si>
  <si>
    <t>4.1</t>
  </si>
  <si>
    <t>1.1</t>
  </si>
  <si>
    <t>1.2</t>
  </si>
  <si>
    <t>1.6</t>
  </si>
  <si>
    <t>1.7</t>
  </si>
  <si>
    <t>2.1</t>
  </si>
  <si>
    <t>2.2</t>
  </si>
  <si>
    <t>2.3</t>
  </si>
  <si>
    <t>2.4</t>
  </si>
  <si>
    <t>2.5</t>
  </si>
  <si>
    <t>2.6</t>
  </si>
  <si>
    <t>3.3</t>
  </si>
  <si>
    <t>4.2</t>
  </si>
  <si>
    <t>Valorile cuprinse în bugetul proiectului sunt susținute concret de o justificare corectă privind costul unitar, pe baza analizei costurilor de pe piață pentru servicii/bunuri similare, pentru fiecare tip de cheltuială</t>
  </si>
  <si>
    <t>Proiectul descrie concret modalităţile de multiplicarea  la diferite niveluri (local, regional, sectorial, național) a rezultatelor obținute în urma implementării acestuia, după finalizarea finanţării nerambursabile.</t>
  </si>
  <si>
    <t xml:space="preserve">Analiza nevoilor grupului tinta </t>
  </si>
  <si>
    <t>Proiectul prezintă problemele care justifică intervențiile la nivel  regional/ local pentru a răspunde nevoilor grupului țintă</t>
  </si>
  <si>
    <t>Proiectul prezintă necesitatea organizării unor programe de formare pentru grupul țintă</t>
  </si>
  <si>
    <t xml:space="preserve">Proiectul prezintă modalitatea în care activitățile propuse asigură îmbunătățirea nivelului de competențe ale grupului  țintă </t>
  </si>
  <si>
    <t xml:space="preserve">Proiectul contribuie prin activitățile propuse la promovarea temelor orizontale din POCU 2014-2020, conform specificațiilor din Ghidului Solicitantului -condiții specifice(egalitate de şanse/ nediscriminare/ egalitatea între femei și bărbați; utilizarea TIC și contribuția la dezvoltarea de competențe digitale) </t>
  </si>
  <si>
    <t>Sunt prezentate măsuri specifice prin care se asigură respectarea prevederilor legale în domeniul egalității de şanse/ nediscriminare/ egalitatea între femei și bărbați</t>
  </si>
  <si>
    <t>Sunt prezentate măsuri specifice prin care se asigură respectarea prevederilor legale în domeniul utilizării TIC și contribuției la dezvoltarea de competențe digitale</t>
  </si>
  <si>
    <t xml:space="preserve">Proiectul contribuie prin activitățile propuse la promovarea temelor secundare din POCU 2014-2020, conform specificațiilor din Ghidului Solicitantului - condiții specifice </t>
  </si>
  <si>
    <t>Proiectul descrie modalitatea de identificare (modalitatea de recrutare) a intreprinderilor care își desfășoară activitatea în sectoarele economice cu potențial competitiv identificate conform SNC/ din domeniile de specializare inteligentă conform SNCDI, sau intenționează să își adapteze activitatea la aceste sectoare/ domenii și prezintă justificarea selectării categoriilor specifice de persoane care fac parte din grupul țintă (în cazul în care această condiție este aplicabilă în contextul Ghidului Solicitantului)</t>
  </si>
  <si>
    <t>Echipa de implementare a proiectului  este adecvată ca număr în raport cu planul de implementare a proiectului și cu rezultatele estimate</t>
  </si>
  <si>
    <t>Implicarea in proiect a tuturor membrilor echipei este adecvată realizărilor propuse și planificării activităților (activitatea membrilor echipei de proiect este eficientă)</t>
  </si>
  <si>
    <t>Resursele care vor fi achiziționate sunt justificate în raport cu activitățile şi cu rezultatele proiectului.</t>
  </si>
  <si>
    <t>Sunt justificate achizițiile în cadrul proiectului, în raport cu activităţile proiectului şi cu resursele existente la solicitant.</t>
  </si>
  <si>
    <r>
      <t>Categoriile şi dimensiunea grupului țintă sunt corelate cu natura şi complexitatea activităților implementate şi de resursele puse la dispoziție prin proiect (acesta trebuie compus doar din persoanele care beneficiază în mod direct de activitățile proiectului)</t>
    </r>
    <r>
      <rPr>
        <i/>
        <sz val="10"/>
        <color indexed="18"/>
        <rFont val="Trebuchet MS"/>
        <family val="2"/>
      </rPr>
      <t xml:space="preserve"> </t>
    </r>
  </si>
  <si>
    <t xml:space="preserve">Obiectivul specific 3.12 Îmbunătățirea nivelului de cunoștințe/ competențe/ aptitudini aferente sectoarelor economice/ domeniilor identificate conform SNC şi SNCDI ale angajaților
</t>
  </si>
  <si>
    <t>Prin proiect se asigură implementarea măsurilor incluse în Strategia Națională privind Învățarea pe tot Parcursul Vieții</t>
  </si>
  <si>
    <t>Prin proiect se asigură implementarea măsurilor incluse în Strategia de Îmbătrânire Activă</t>
  </si>
  <si>
    <r>
      <t>Proiectul prezintă beneficiile grupului țintă care beneficiază de p</t>
    </r>
    <r>
      <rPr>
        <b/>
        <sz val="10"/>
        <color indexed="18"/>
        <rFont val="Trebuchet MS"/>
        <family val="2"/>
      </rPr>
      <t xml:space="preserve">rogramele de formare </t>
    </r>
  </si>
  <si>
    <t>Indicatorul de rezultat imediat 4.S.34 este corelat cu obiectivele proiectului şi conduce la îndeplinirea cel puțin a unui obiectiv specific 3.12 din POCU</t>
  </si>
  <si>
    <t>Proiectul prevede pentru indicatorul 4.S.34 o valoare de 80% din indicatorul 4S36</t>
  </si>
  <si>
    <t>Proiectul prevede pentru indicatorul 4.S.34 o valoare curinsă între  80.01% și 82,50% din indicatorul 4S36</t>
  </si>
  <si>
    <t>Proiectul prevede pentru indicatorul 4.S.34 o valoare curinsă între  82.51% și 85% din indicatorul 4S36</t>
  </si>
  <si>
    <t>Proiectul prevede pentru indicatorul 4.S.34 o valoare curinsă între  85.01% și 90% din indicatorul 4S36</t>
  </si>
  <si>
    <t>Proiectul prevede pentru indicatorul 4.S.34 o valoare mai mare de 90% din indicatorul 4S36</t>
  </si>
  <si>
    <t>2.7</t>
  </si>
  <si>
    <t>Proiectul descrie modalitatea de identificare (modalitatea de recrutare) a persoanelor care vor participa la programele de formare</t>
  </si>
  <si>
    <t>Proiectul prezintă beneficiile la nivelul IMM urilor ca urmare a sprijinului acordat</t>
  </si>
  <si>
    <t>Experienta operationala a solicitantului și a partenerilor</t>
  </si>
  <si>
    <t xml:space="preserve">Solicitantul are experiență intre 13-24 luni în cel puțin unul din domeniile de activitate, aferente activităților relevante pe care acesta le implementează în cadrul proiectului si/sau partenerul/partenerii au experiență intre 7 -12 luni în cel puțin unul din domeniile de activitate, aferente activităților relevante pe care aceștia le implementează în cadrul proiectului. </t>
  </si>
  <si>
    <t>Solicitantul are experiență de până la 12 luni în cel puțin unul din domeniile de activitate, aferente activităților relevante pe care acesta le implementează în cadrul proiectului si partenerul/partenerii au experiență de până la 6 luni în cel puțin unul din domeniile de activitate, aferente activităților relevante pe care aceștia le implementează în cadrul proiectului.</t>
  </si>
  <si>
    <t>Solicitantul are experiență &gt;24 luni în cel puțin unul din domeniile de activitate, aferente activităților relevante pe care acesta le implementează în cadrul proiectului si/sau partenerul/partenerii au experiență &gt;12 luni în cel puțin unul din domeniile de activitate, aferente activităților relevante pe care aceștia le implementează în cadrul proiectului.</t>
  </si>
  <si>
    <t>În proiect, solicitantul va sprijini intre 26 și 28 de IMM-uri cu activitate într-unul din sectoarele economice cu potențial competitiv identificate conform SNC și în corelare cu unul din domeniile de specializare inteligentă conform SNCDI</t>
  </si>
  <si>
    <t xml:space="preserve">Proiectul prevede pentru grupul țintă (indicatorul de realizare 4S36) un număr de 250 persoane  </t>
  </si>
  <si>
    <t xml:space="preserve">Proiectul prevede pentru grupul țintă (indicatorul de realizare 4S36) un număr între 251 – 275 persoane </t>
  </si>
  <si>
    <t xml:space="preserve">Proiectul prevede pentru grupul țintă (indicatorul de realizare 4S36) un număr între  276-300 persoane </t>
  </si>
  <si>
    <t xml:space="preserve">Proiectul prevede pentru grupul țintă (indicatorul de realizare 4S36) un număr între  301-325 persoane </t>
  </si>
  <si>
    <t xml:space="preserve">Proiectul prevede pentru grupul țintă (indicatorul de realizare 4S36) un număr de peste 325 persoane </t>
  </si>
  <si>
    <t>În proiect, solicitantul va sprijini intre 29 și 31 de IMM-uri cu activitate într-unul din sectoarele economice cu potențial competitiv identificate conform SNC și în corelare cu unul din domeniile de specializare inteligentă conform SNCDI</t>
  </si>
  <si>
    <t>În proiect, solicitantul va sprijini intre 32 și 35 de IMM-uri cu activitate într-unul din sectoarele economice cu potențial competitiv identificate conform SNC și în corelare cu unul din domeniile de specializare inteligentă conform SNCDI</t>
  </si>
  <si>
    <t>În proiect, solicitantul va sprijini peste 35 de IMM-uri cu activitate într-unul din sectoarele economice cu potențial competitiv identificate conform SNC și în corelare cu unul din domeniile de specializare inteligentă conform SNCDI</t>
  </si>
  <si>
    <t>Grupul țintă cuprinde minim 10%  angajați vârstnici (55-64 de ani)</t>
  </si>
  <si>
    <t>Un proiect va fi selectat pentru finanţare numai dacă va cumula în urma evaluării un punctaj minim de 70 de puncte, precum și punctajul minim pe fiecare dintre cele 4 criterii.
NB: Prevederile prezentei grile de evaluare se completează şi se interpretează în conformitate cu prevederile documentului Orientări privind accesarea finanțărilor în cadrul programului Operațional Capital Uman 2014-2020, cu modificarile si completarile ulterioare şi în conformitate cu prevederile Ghidului Solicitantului – Conditii Specifice aferent prezentului apel de proiecte.</t>
  </si>
  <si>
    <t>Se prevede formarea/ evaluarea si certificarea competențelor digitale avansate pentru utilizarea aplicațiilor TIC necesare/ implementate la locul de muncă, SAU/SI competente digitale avansate in domeniul IT.</t>
  </si>
  <si>
    <t>Este prezentata justificarea sustinerii cursurilor/ evaluarii/ certificarii, nu numai din punctul de vedere al cerintelor locului de munca, dar si din punct de vedere al caracterului inovator, dezvoltarea de  noi soluții, produse sau servicii digitale etc.</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</si>
</sst>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i/>
      <sz val="10"/>
      <color indexed="18"/>
      <name val="Trebuchet MS"/>
      <family val="2"/>
    </font>
    <font>
      <sz val="10"/>
      <color indexed="56"/>
      <name val="Trebuchet MS"/>
      <family val="2"/>
    </font>
    <font>
      <sz val="11"/>
      <color theme="1"/>
      <name val="Calibri"/>
      <family val="2"/>
      <scheme val="minor"/>
    </font>
  </fonts>
  <fills count="6">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s>
  <borders count="35">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6" fillId="0" borderId="0"/>
  </cellStyleXfs>
  <cellXfs count="129">
    <xf numFmtId="0" fontId="0" fillId="0" borderId="0" xfId="0"/>
    <xf numFmtId="0" fontId="2" fillId="0" borderId="0" xfId="1" applyFont="1" applyAlignment="1"/>
    <xf numFmtId="0" fontId="3" fillId="0" borderId="0" xfId="1" applyFont="1" applyBorder="1" applyAlignment="1">
      <alignment horizontal="center" vertical="center"/>
    </xf>
    <xf numFmtId="0" fontId="3" fillId="0" borderId="2" xfId="1" applyFont="1" applyBorder="1" applyAlignment="1">
      <alignment horizontal="center" vertical="center" wrapText="1"/>
    </xf>
    <xf numFmtId="0" fontId="2" fillId="4" borderId="6" xfId="1" applyFont="1" applyFill="1" applyBorder="1" applyAlignment="1">
      <alignment horizontal="center" vertical="center"/>
    </xf>
    <xf numFmtId="0" fontId="2" fillId="4" borderId="0" xfId="1" applyFont="1" applyFill="1" applyAlignment="1"/>
    <xf numFmtId="0" fontId="2" fillId="0" borderId="10" xfId="1" applyFont="1" applyBorder="1" applyAlignment="1">
      <alignment horizontal="center" vertical="center"/>
    </xf>
    <xf numFmtId="0" fontId="2" fillId="0" borderId="6" xfId="1" applyFont="1" applyFill="1" applyBorder="1" applyAlignment="1">
      <alignment horizontal="center" vertical="center"/>
    </xf>
    <xf numFmtId="0" fontId="2" fillId="4" borderId="10" xfId="1" applyFont="1" applyFill="1" applyBorder="1" applyAlignment="1">
      <alignment horizontal="center" vertical="center"/>
    </xf>
    <xf numFmtId="0" fontId="5" fillId="4" borderId="6" xfId="1" applyFont="1" applyFill="1" applyBorder="1" applyAlignment="1">
      <alignment horizontal="center" vertical="center"/>
    </xf>
    <xf numFmtId="0" fontId="5" fillId="4" borderId="15" xfId="1" applyFont="1" applyFill="1" applyBorder="1" applyAlignment="1">
      <alignment horizontal="center" vertical="center"/>
    </xf>
    <xf numFmtId="0" fontId="2" fillId="0" borderId="10" xfId="1" applyFont="1" applyBorder="1" applyAlignment="1">
      <alignment horizontal="center" vertical="center" wrapText="1"/>
    </xf>
    <xf numFmtId="0" fontId="2" fillId="0" borderId="8" xfId="1" applyFont="1" applyBorder="1" applyAlignment="1">
      <alignment horizontal="center" vertical="center"/>
    </xf>
    <xf numFmtId="0" fontId="2" fillId="0" borderId="0" xfId="1" applyNumberFormat="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2" fillId="0" borderId="13" xfId="1" applyFont="1" applyFill="1" applyBorder="1" applyAlignment="1">
      <alignment horizontal="center" vertical="center"/>
    </xf>
    <xf numFmtId="0" fontId="2" fillId="0" borderId="0" xfId="1" applyFont="1" applyBorder="1" applyAlignment="1">
      <alignment horizontal="center" vertical="center"/>
    </xf>
    <xf numFmtId="0" fontId="2" fillId="4" borderId="0" xfId="1" applyFont="1" applyFill="1" applyBorder="1" applyAlignment="1"/>
    <xf numFmtId="0" fontId="3" fillId="5" borderId="0" xfId="1" applyFont="1" applyFill="1" applyBorder="1" applyAlignment="1">
      <alignment horizontal="center" vertical="center"/>
    </xf>
    <xf numFmtId="0" fontId="3" fillId="5" borderId="0" xfId="1" applyNumberFormat="1" applyFont="1" applyFill="1" applyBorder="1" applyAlignment="1">
      <alignment horizontal="center" vertical="top" wrapText="1"/>
    </xf>
    <xf numFmtId="0" fontId="2" fillId="5" borderId="0" xfId="1" applyFont="1" applyFill="1" applyBorder="1" applyAlignment="1"/>
    <xf numFmtId="0" fontId="3" fillId="2" borderId="1" xfId="1" applyFont="1" applyFill="1" applyBorder="1" applyAlignment="1">
      <alignment horizontal="center" vertical="center"/>
    </xf>
    <xf numFmtId="0" fontId="2" fillId="0" borderId="2" xfId="1" applyFont="1" applyBorder="1" applyAlignment="1">
      <alignment horizontal="center" vertical="center"/>
    </xf>
    <xf numFmtId="0" fontId="2" fillId="4" borderId="13" xfId="1" applyFont="1" applyFill="1" applyBorder="1" applyAlignment="1">
      <alignment horizontal="center" vertical="center"/>
    </xf>
    <xf numFmtId="0" fontId="3" fillId="3" borderId="1" xfId="1" applyFont="1" applyFill="1" applyBorder="1" applyAlignment="1">
      <alignment horizontal="center" vertical="center"/>
    </xf>
    <xf numFmtId="0" fontId="2" fillId="4" borderId="15" xfId="1" applyFont="1" applyFill="1" applyBorder="1" applyAlignment="1">
      <alignment horizontal="center" vertical="center"/>
    </xf>
    <xf numFmtId="0" fontId="2" fillId="0" borderId="15" xfId="1" applyFont="1" applyFill="1" applyBorder="1" applyAlignment="1">
      <alignment horizontal="center" vertical="center"/>
    </xf>
    <xf numFmtId="0" fontId="3" fillId="3" borderId="1" xfId="1" applyNumberFormat="1" applyFont="1" applyFill="1" applyBorder="1" applyAlignment="1">
      <alignment horizontal="center" vertical="top" wrapText="1"/>
    </xf>
    <xf numFmtId="0" fontId="2" fillId="4" borderId="15" xfId="1" applyFont="1" applyFill="1" applyBorder="1" applyAlignment="1">
      <alignment horizontal="center" vertical="top" wrapText="1"/>
    </xf>
    <xf numFmtId="0" fontId="5" fillId="4" borderId="13" xfId="1" applyFont="1" applyFill="1" applyBorder="1" applyAlignment="1">
      <alignment horizontal="center" vertical="center"/>
    </xf>
    <xf numFmtId="0" fontId="3" fillId="4" borderId="15" xfId="1" applyFont="1" applyFill="1" applyBorder="1" applyAlignment="1">
      <alignment horizontal="center" vertical="center"/>
    </xf>
    <xf numFmtId="0" fontId="2" fillId="4" borderId="14" xfId="1" applyFont="1" applyFill="1" applyBorder="1" applyAlignment="1">
      <alignment horizontal="center" vertical="center"/>
    </xf>
    <xf numFmtId="0" fontId="2" fillId="4" borderId="8" xfId="1" applyFont="1" applyFill="1" applyBorder="1" applyAlignment="1">
      <alignment horizontal="center" vertical="center"/>
    </xf>
    <xf numFmtId="0" fontId="2" fillId="0" borderId="14" xfId="1" applyFont="1" applyBorder="1" applyAlignment="1">
      <alignment horizontal="center" vertical="center"/>
    </xf>
    <xf numFmtId="0" fontId="3" fillId="3" borderId="18" xfId="1" applyNumberFormat="1" applyFont="1" applyFill="1" applyBorder="1" applyAlignment="1">
      <alignment horizontal="center" vertical="center" wrapText="1"/>
    </xf>
    <xf numFmtId="0" fontId="3" fillId="2" borderId="18" xfId="1" applyNumberFormat="1" applyFont="1" applyFill="1" applyBorder="1" applyAlignment="1">
      <alignment horizontal="center" vertical="center" wrapText="1"/>
    </xf>
    <xf numFmtId="0" fontId="2" fillId="0" borderId="2" xfId="1" applyFont="1" applyBorder="1" applyAlignment="1">
      <alignment horizontal="center" vertical="center" wrapText="1"/>
    </xf>
    <xf numFmtId="0" fontId="2" fillId="5" borderId="10" xfId="1" applyNumberFormat="1" applyFont="1" applyFill="1" applyBorder="1" applyAlignment="1">
      <alignment horizontal="center" vertical="top" wrapText="1"/>
    </xf>
    <xf numFmtId="0" fontId="2" fillId="0" borderId="14" xfId="1" applyFont="1" applyFill="1" applyBorder="1" applyAlignment="1">
      <alignment horizontal="center" vertical="center"/>
    </xf>
    <xf numFmtId="0" fontId="2" fillId="0" borderId="8" xfId="1" applyFont="1" applyFill="1" applyBorder="1" applyAlignment="1">
      <alignment horizontal="center" vertical="center"/>
    </xf>
    <xf numFmtId="0" fontId="2" fillId="0" borderId="2" xfId="0" applyFont="1" applyBorder="1" applyAlignment="1">
      <alignment horizontal="center" vertical="center" wrapText="1"/>
    </xf>
    <xf numFmtId="49" fontId="2" fillId="0" borderId="14" xfId="1" applyNumberFormat="1" applyFont="1" applyBorder="1" applyAlignment="1">
      <alignment horizontal="center" vertical="center"/>
    </xf>
    <xf numFmtId="49" fontId="2" fillId="0" borderId="8" xfId="1" applyNumberFormat="1" applyFont="1" applyBorder="1" applyAlignment="1">
      <alignment horizontal="center" vertical="center"/>
    </xf>
    <xf numFmtId="49" fontId="2" fillId="0" borderId="10" xfId="1" applyNumberFormat="1" applyFont="1" applyBorder="1" applyAlignment="1">
      <alignment horizontal="center" vertical="center"/>
    </xf>
    <xf numFmtId="0" fontId="2" fillId="4" borderId="15" xfId="1" applyFont="1" applyFill="1" applyBorder="1" applyAlignment="1">
      <alignment horizontal="left" vertical="top" wrapText="1"/>
    </xf>
    <xf numFmtId="0" fontId="3" fillId="3" borderId="1" xfId="1" applyFont="1" applyFill="1" applyBorder="1" applyAlignment="1">
      <alignment horizontal="left" vertical="top" wrapText="1"/>
    </xf>
    <xf numFmtId="0" fontId="2" fillId="4" borderId="13" xfId="1" applyFont="1" applyFill="1" applyBorder="1" applyAlignment="1">
      <alignment horizontal="left" vertical="top" wrapText="1"/>
    </xf>
    <xf numFmtId="0" fontId="2" fillId="0" borderId="13" xfId="1" applyFont="1" applyFill="1" applyBorder="1" applyAlignment="1">
      <alignment horizontal="left" vertical="top" wrapText="1"/>
    </xf>
    <xf numFmtId="0" fontId="2" fillId="0" borderId="6" xfId="1" applyFont="1" applyFill="1" applyBorder="1" applyAlignment="1">
      <alignment horizontal="left" vertical="top" wrapText="1"/>
    </xf>
    <xf numFmtId="0" fontId="2" fillId="0" borderId="15" xfId="1" applyFont="1" applyFill="1" applyBorder="1" applyAlignment="1">
      <alignment horizontal="left" vertical="top" wrapText="1"/>
    </xf>
    <xf numFmtId="0" fontId="2" fillId="4" borderId="6" xfId="1" applyFont="1" applyFill="1" applyBorder="1" applyAlignment="1">
      <alignment horizontal="left" vertical="top" wrapText="1"/>
    </xf>
    <xf numFmtId="0" fontId="2" fillId="5" borderId="15" xfId="1" applyFont="1" applyFill="1" applyBorder="1" applyAlignment="1">
      <alignment horizontal="left" vertical="top" wrapText="1"/>
    </xf>
    <xf numFmtId="0" fontId="3" fillId="2" borderId="1" xfId="1" applyFont="1" applyFill="1" applyBorder="1" applyAlignment="1">
      <alignment horizontal="left" vertical="top" wrapText="1"/>
    </xf>
    <xf numFmtId="0" fontId="2" fillId="0" borderId="13" xfId="1" applyFont="1" applyFill="1" applyBorder="1" applyAlignment="1">
      <alignment vertical="top" wrapText="1"/>
    </xf>
    <xf numFmtId="0" fontId="2" fillId="0" borderId="15" xfId="1" applyFont="1" applyFill="1" applyBorder="1" applyAlignment="1">
      <alignment vertical="top" wrapText="1"/>
    </xf>
    <xf numFmtId="0" fontId="3" fillId="2" borderId="1" xfId="1" applyFont="1" applyFill="1" applyBorder="1" applyAlignment="1">
      <alignment vertical="top" wrapText="1"/>
    </xf>
    <xf numFmtId="0" fontId="2" fillId="4" borderId="13" xfId="1" applyFont="1" applyFill="1" applyBorder="1" applyAlignment="1">
      <alignment horizontal="left" vertical="center" wrapText="1"/>
    </xf>
    <xf numFmtId="0" fontId="2" fillId="4" borderId="15" xfId="1" applyFont="1" applyFill="1" applyBorder="1" applyAlignment="1">
      <alignment horizontal="left" vertical="center" wrapText="1"/>
    </xf>
    <xf numFmtId="0" fontId="3" fillId="3" borderId="1" xfId="1" applyFont="1" applyFill="1" applyBorder="1" applyAlignment="1">
      <alignment vertical="top" wrapText="1"/>
    </xf>
    <xf numFmtId="0" fontId="2" fillId="0" borderId="6" xfId="1" applyFont="1" applyFill="1" applyBorder="1" applyAlignment="1">
      <alignment vertical="top" wrapText="1"/>
    </xf>
    <xf numFmtId="0" fontId="3" fillId="3" borderId="1" xfId="1" applyNumberFormat="1" applyFont="1" applyFill="1" applyBorder="1" applyAlignment="1">
      <alignment horizontal="left" vertical="top" wrapText="1"/>
    </xf>
    <xf numFmtId="0" fontId="2" fillId="0" borderId="27" xfId="1" applyFont="1" applyFill="1" applyBorder="1" applyAlignment="1">
      <alignment horizontal="left" vertical="top" wrapText="1"/>
    </xf>
    <xf numFmtId="0" fontId="2" fillId="4" borderId="27" xfId="1" applyFont="1" applyFill="1" applyBorder="1" applyAlignment="1">
      <alignment horizontal="center" vertical="center"/>
    </xf>
    <xf numFmtId="0" fontId="2" fillId="0" borderId="28" xfId="1" applyFont="1" applyBorder="1" applyAlignment="1">
      <alignment horizontal="center" vertical="center"/>
    </xf>
    <xf numFmtId="0" fontId="3" fillId="3" borderId="19" xfId="1" applyNumberFormat="1" applyFont="1" applyFill="1" applyBorder="1" applyAlignment="1">
      <alignment horizontal="center" vertical="center" wrapText="1"/>
    </xf>
    <xf numFmtId="0" fontId="3" fillId="3" borderId="29" xfId="1" applyFont="1" applyFill="1" applyBorder="1" applyAlignment="1">
      <alignment horizontal="left" vertical="top" wrapText="1"/>
    </xf>
    <xf numFmtId="0" fontId="3" fillId="3" borderId="30" xfId="1" applyNumberFormat="1" applyFont="1" applyFill="1" applyBorder="1" applyAlignment="1">
      <alignment horizontal="center" vertical="center" wrapText="1"/>
    </xf>
    <xf numFmtId="0" fontId="3" fillId="3" borderId="31" xfId="1" applyFont="1" applyFill="1" applyBorder="1" applyAlignment="1">
      <alignment horizontal="left" vertical="top" wrapText="1"/>
    </xf>
    <xf numFmtId="0" fontId="2" fillId="0" borderId="32" xfId="1" applyFont="1" applyBorder="1" applyAlignment="1">
      <alignment horizontal="center" vertical="center" wrapText="1"/>
    </xf>
    <xf numFmtId="0" fontId="2" fillId="0" borderId="6" xfId="1" applyFont="1" applyBorder="1" applyAlignment="1">
      <alignment horizontal="center" vertical="center"/>
    </xf>
    <xf numFmtId="0" fontId="2" fillId="4" borderId="11" xfId="1" applyNumberFormat="1" applyFont="1" applyFill="1" applyBorder="1" applyAlignment="1">
      <alignment horizontal="center" vertical="center" wrapText="1"/>
    </xf>
    <xf numFmtId="0" fontId="2" fillId="4" borderId="12" xfId="1" applyNumberFormat="1" applyFont="1" applyFill="1" applyBorder="1" applyAlignment="1">
      <alignment horizontal="center" vertical="center" wrapText="1"/>
    </xf>
    <xf numFmtId="0" fontId="2" fillId="5" borderId="15" xfId="1" applyFont="1" applyFill="1" applyBorder="1" applyAlignment="1">
      <alignment horizontal="center" vertical="center"/>
    </xf>
    <xf numFmtId="0" fontId="2" fillId="4" borderId="27" xfId="1" applyFont="1" applyFill="1" applyBorder="1" applyAlignment="1">
      <alignment horizontal="left" vertical="top" wrapText="1"/>
    </xf>
    <xf numFmtId="49" fontId="2" fillId="4" borderId="6" xfId="1" applyNumberFormat="1" applyFont="1" applyFill="1" applyBorder="1" applyAlignment="1" applyProtection="1">
      <alignment horizontal="left" vertical="top" wrapText="1" readingOrder="1"/>
      <protection locked="0"/>
    </xf>
    <xf numFmtId="49" fontId="3" fillId="3" borderId="18" xfId="1" applyNumberFormat="1" applyFont="1" applyFill="1" applyBorder="1" applyAlignment="1">
      <alignment horizontal="center" vertical="center" wrapText="1"/>
    </xf>
    <xf numFmtId="0" fontId="3" fillId="3" borderId="29" xfId="1" applyFont="1" applyFill="1" applyBorder="1" applyAlignment="1">
      <alignment horizontal="center" vertical="center"/>
    </xf>
    <xf numFmtId="0" fontId="2" fillId="0" borderId="33" xfId="1" applyFont="1" applyBorder="1" applyAlignment="1">
      <alignment horizontal="center" vertical="center" wrapText="1"/>
    </xf>
    <xf numFmtId="0" fontId="3" fillId="3" borderId="31" xfId="1" applyFont="1" applyFill="1" applyBorder="1" applyAlignment="1">
      <alignment horizontal="center" vertical="center"/>
    </xf>
    <xf numFmtId="49" fontId="3" fillId="3" borderId="18" xfId="0" applyNumberFormat="1" applyFont="1" applyFill="1" applyBorder="1" applyAlignment="1">
      <alignment horizontal="center" vertical="center"/>
    </xf>
    <xf numFmtId="0" fontId="2" fillId="5" borderId="13" xfId="1" applyFont="1" applyFill="1" applyBorder="1" applyAlignment="1">
      <alignment horizontal="center" vertical="center"/>
    </xf>
    <xf numFmtId="0" fontId="2" fillId="5" borderId="6" xfId="1" applyFont="1" applyFill="1" applyBorder="1" applyAlignment="1">
      <alignment horizontal="center" vertical="center"/>
    </xf>
    <xf numFmtId="0" fontId="3" fillId="3" borderId="1" xfId="1" applyFont="1" applyFill="1" applyBorder="1" applyAlignment="1">
      <alignment horizontal="center" vertical="center" wrapText="1"/>
    </xf>
    <xf numFmtId="0" fontId="3" fillId="3" borderId="31" xfId="1" applyFont="1" applyFill="1" applyBorder="1" applyAlignment="1">
      <alignment horizontal="center" vertical="center" wrapText="1"/>
    </xf>
    <xf numFmtId="0" fontId="3" fillId="3" borderId="29" xfId="1" applyFont="1" applyFill="1" applyBorder="1" applyAlignment="1">
      <alignment horizontal="center" vertical="center" wrapText="1"/>
    </xf>
    <xf numFmtId="0" fontId="3" fillId="3" borderId="34" xfId="1" applyFont="1" applyFill="1" applyBorder="1" applyAlignment="1">
      <alignment horizontal="left" vertical="top" wrapText="1"/>
    </xf>
    <xf numFmtId="0" fontId="2" fillId="0" borderId="20" xfId="1" applyFont="1" applyBorder="1" applyAlignment="1">
      <alignment horizontal="left" vertical="top" wrapText="1"/>
    </xf>
    <xf numFmtId="0" fontId="2" fillId="0" borderId="16" xfId="1" applyFont="1" applyBorder="1" applyAlignment="1">
      <alignment horizontal="left" vertical="top" wrapText="1"/>
    </xf>
    <xf numFmtId="0" fontId="2" fillId="0" borderId="21" xfId="1" applyFont="1" applyBorder="1" applyAlignment="1">
      <alignment horizontal="left" vertical="top" wrapText="1"/>
    </xf>
    <xf numFmtId="0" fontId="3" fillId="0" borderId="11" xfId="1" applyNumberFormat="1" applyFont="1" applyFill="1" applyBorder="1" applyAlignment="1">
      <alignment horizontal="center" vertical="center" wrapText="1"/>
    </xf>
    <xf numFmtId="0" fontId="3" fillId="0" borderId="9" xfId="1" applyNumberFormat="1" applyFont="1" applyFill="1" applyBorder="1" applyAlignment="1">
      <alignment horizontal="center" vertical="center" wrapText="1"/>
    </xf>
    <xf numFmtId="0" fontId="2" fillId="4" borderId="11" xfId="1" applyNumberFormat="1" applyFont="1" applyFill="1" applyBorder="1" applyAlignment="1">
      <alignment horizontal="center" vertical="center" wrapText="1"/>
    </xf>
    <xf numFmtId="0" fontId="2" fillId="4" borderId="7" xfId="1" applyNumberFormat="1" applyFont="1" applyFill="1" applyBorder="1" applyAlignment="1">
      <alignment horizontal="center" vertical="center" wrapText="1"/>
    </xf>
    <xf numFmtId="0" fontId="2" fillId="4" borderId="9" xfId="1" applyNumberFormat="1" applyFont="1" applyFill="1" applyBorder="1" applyAlignment="1">
      <alignment horizontal="center" vertical="center" wrapText="1"/>
    </xf>
    <xf numFmtId="16" fontId="3" fillId="0" borderId="11" xfId="0" applyNumberFormat="1" applyFont="1" applyFill="1" applyBorder="1" applyAlignment="1">
      <alignment horizontal="center" vertical="center" wrapText="1"/>
    </xf>
    <xf numFmtId="16" fontId="3" fillId="0" borderId="7" xfId="0" applyNumberFormat="1" applyFont="1" applyFill="1" applyBorder="1" applyAlignment="1">
      <alignment horizontal="center" vertical="center" wrapText="1"/>
    </xf>
    <xf numFmtId="16" fontId="3" fillId="0" borderId="9" xfId="0" applyNumberFormat="1" applyFont="1" applyFill="1" applyBorder="1" applyAlignment="1">
      <alignment horizontal="center" vertical="center" wrapText="1"/>
    </xf>
    <xf numFmtId="0" fontId="2" fillId="4" borderId="24" xfId="1" applyFont="1" applyFill="1" applyBorder="1" applyAlignment="1">
      <alignment horizontal="left" vertical="top" wrapText="1"/>
    </xf>
    <xf numFmtId="0" fontId="2" fillId="4" borderId="25" xfId="1" applyFont="1" applyFill="1" applyBorder="1" applyAlignment="1">
      <alignment horizontal="left" vertical="top" wrapText="1"/>
    </xf>
    <xf numFmtId="0" fontId="2" fillId="4" borderId="26" xfId="1" applyFont="1" applyFill="1" applyBorder="1" applyAlignment="1">
      <alignment horizontal="left" vertical="top" wrapText="1"/>
    </xf>
    <xf numFmtId="0" fontId="3" fillId="0" borderId="3" xfId="1" applyFont="1" applyBorder="1" applyAlignment="1">
      <alignment horizontal="left" vertical="top" wrapText="1"/>
    </xf>
    <xf numFmtId="0" fontId="3" fillId="0" borderId="4" xfId="1" applyFont="1" applyBorder="1" applyAlignment="1">
      <alignment horizontal="left" vertical="top" wrapText="1"/>
    </xf>
    <xf numFmtId="0" fontId="3" fillId="0" borderId="5" xfId="1" applyFont="1" applyBorder="1" applyAlignment="1">
      <alignment horizontal="left" vertical="top" wrapText="1"/>
    </xf>
    <xf numFmtId="0" fontId="2" fillId="4" borderId="22" xfId="1" applyFont="1" applyFill="1" applyBorder="1" applyAlignment="1">
      <alignment horizontal="left" vertical="top" wrapText="1"/>
    </xf>
    <xf numFmtId="0" fontId="2" fillId="4" borderId="17" xfId="1" applyFont="1" applyFill="1" applyBorder="1" applyAlignment="1">
      <alignment horizontal="left" vertical="top" wrapText="1"/>
    </xf>
    <xf numFmtId="0" fontId="2" fillId="4" borderId="23" xfId="1" applyFont="1" applyFill="1" applyBorder="1" applyAlignment="1">
      <alignment horizontal="left" vertical="top" wrapText="1"/>
    </xf>
    <xf numFmtId="0" fontId="3" fillId="0" borderId="7" xfId="1" applyNumberFormat="1" applyFont="1" applyFill="1" applyBorder="1" applyAlignment="1">
      <alignment horizontal="center" vertical="center" wrapText="1"/>
    </xf>
    <xf numFmtId="0" fontId="3" fillId="4" borderId="12" xfId="1" applyNumberFormat="1" applyFont="1" applyFill="1" applyBorder="1" applyAlignment="1">
      <alignment horizontal="center" vertical="center" wrapText="1"/>
    </xf>
    <xf numFmtId="0" fontId="3" fillId="0" borderId="12" xfId="1" applyNumberFormat="1" applyFont="1" applyFill="1" applyBorder="1" applyAlignment="1">
      <alignment horizontal="center" vertical="center" wrapText="1"/>
    </xf>
    <xf numFmtId="0" fontId="1" fillId="0" borderId="0" xfId="1" applyNumberFormat="1" applyFont="1" applyBorder="1" applyAlignment="1">
      <alignment horizontal="left" vertical="top" wrapText="1"/>
    </xf>
    <xf numFmtId="0" fontId="1" fillId="0" borderId="0" xfId="1" applyNumberFormat="1" applyFont="1" applyBorder="1" applyAlignment="1">
      <alignment horizontal="center" vertical="top" wrapText="1"/>
    </xf>
    <xf numFmtId="0" fontId="3" fillId="0" borderId="18"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NumberFormat="1" applyFont="1" applyBorder="1" applyAlignment="1">
      <alignment horizontal="left" vertical="top" wrapText="1"/>
    </xf>
    <xf numFmtId="0" fontId="2" fillId="0" borderId="0" xfId="1" applyNumberFormat="1" applyFont="1" applyFill="1" applyBorder="1" applyAlignment="1">
      <alignment horizontal="left" vertical="top" wrapText="1"/>
    </xf>
    <xf numFmtId="0" fontId="3" fillId="0" borderId="19" xfId="1" applyNumberFormat="1" applyFont="1" applyFill="1" applyBorder="1" applyAlignment="1">
      <alignment horizontal="center" vertical="center" wrapText="1"/>
    </xf>
    <xf numFmtId="0" fontId="2" fillId="0" borderId="0" xfId="1" applyNumberFormat="1" applyFont="1" applyBorder="1" applyAlignment="1">
      <alignment horizontal="center" vertical="top" wrapText="1"/>
    </xf>
    <xf numFmtId="0" fontId="3" fillId="0" borderId="0" xfId="1" applyNumberFormat="1" applyFont="1" applyFill="1" applyBorder="1" applyAlignment="1">
      <alignment horizontal="left" vertical="top" wrapText="1"/>
    </xf>
    <xf numFmtId="49" fontId="3" fillId="2" borderId="18" xfId="1" applyNumberFormat="1" applyFont="1" applyFill="1" applyBorder="1" applyAlignment="1">
      <alignment horizontal="left" vertical="top" wrapText="1"/>
    </xf>
    <xf numFmtId="49" fontId="3" fillId="2" borderId="1" xfId="1" applyNumberFormat="1" applyFont="1" applyFill="1" applyBorder="1" applyAlignment="1">
      <alignment horizontal="left" vertical="top" wrapText="1"/>
    </xf>
    <xf numFmtId="0" fontId="2" fillId="4" borderId="13" xfId="1" applyNumberFormat="1" applyFont="1" applyFill="1" applyBorder="1" applyAlignment="1">
      <alignment horizontal="center" vertical="center" wrapText="1"/>
    </xf>
    <xf numFmtId="0" fontId="2" fillId="4" borderId="27" xfId="1" applyNumberFormat="1" applyFont="1" applyFill="1" applyBorder="1" applyAlignment="1">
      <alignment horizontal="center" vertical="center" wrapText="1"/>
    </xf>
    <xf numFmtId="0" fontId="2" fillId="4" borderId="15" xfId="1" applyNumberFormat="1" applyFont="1" applyFill="1" applyBorder="1" applyAlignment="1">
      <alignment horizontal="center" vertical="center" wrapText="1"/>
    </xf>
    <xf numFmtId="0" fontId="3" fillId="0" borderId="15" xfId="1" applyNumberFormat="1" applyFont="1" applyFill="1" applyBorder="1" applyAlignment="1">
      <alignment horizontal="center" vertical="center" wrapText="1"/>
    </xf>
    <xf numFmtId="0" fontId="3" fillId="0" borderId="27" xfId="1" applyNumberFormat="1" applyFont="1" applyFill="1" applyBorder="1" applyAlignment="1">
      <alignment horizontal="center" vertical="center" wrapText="1"/>
    </xf>
    <xf numFmtId="0" fontId="3" fillId="0" borderId="13" xfId="1" applyNumberFormat="1" applyFont="1" applyFill="1" applyBorder="1" applyAlignment="1">
      <alignment horizontal="center" vertical="center" wrapText="1"/>
    </xf>
    <xf numFmtId="0" fontId="3" fillId="5" borderId="0" xfId="1" applyFont="1" applyFill="1" applyBorder="1" applyAlignment="1">
      <alignment horizontal="left" vertical="top" wrapText="1"/>
    </xf>
    <xf numFmtId="0" fontId="2" fillId="4" borderId="12" xfId="1" applyNumberFormat="1"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usernames" Target="revisions/userNam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3" Type="http://schemas.openxmlformats.org/officeDocument/2006/relationships/revisionLog" Target="revisionLog3.xml"/><Relationship Id="rId7" Type="http://schemas.openxmlformats.org/officeDocument/2006/relationships/revisionLog" Target="revisionLog7.xml"/><Relationship Id="rId2" Type="http://schemas.openxmlformats.org/officeDocument/2006/relationships/revisionLog" Target="revisionLog2.xml"/><Relationship Id="rId1" Type="http://schemas.openxmlformats.org/officeDocument/2006/relationships/revisionLog" Target="revisionLog1.xml"/><Relationship Id="rId6" Type="http://schemas.openxmlformats.org/officeDocument/2006/relationships/revisionLog" Target="revisionLog6.xml"/><Relationship Id="rId5" Type="http://schemas.openxmlformats.org/officeDocument/2006/relationships/revisionLog" Target="revisionLog5.xml"/><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BE76AC03-7E31-4617-8164-B795CA7277DB}" diskRevisions="1" revisionId="33" version="7">
  <header guid="{8CD8DEE9-FB56-4881-A435-B1D4854A72CD}" dateTime="2019-12-09T12:39:52" maxSheetId="2" userName="GigiM" r:id="rId1">
    <sheetIdMap count="1">
      <sheetId val="1"/>
    </sheetIdMap>
  </header>
  <header guid="{3C367A44-F974-4B18-8BC3-68F581E82865}" dateTime="2019-12-09T12:42:16" maxSheetId="2" userName="GigiM" r:id="rId2" minRId="1" maxRId="5">
    <sheetIdMap count="1">
      <sheetId val="1"/>
    </sheetIdMap>
  </header>
  <header guid="{2C25893E-E2AF-479D-9B5D-E4C2BFBACCE6}" dateTime="2019-12-10T13:19:55" maxSheetId="2" userName="GigiM" r:id="rId3" minRId="6">
    <sheetIdMap count="1">
      <sheetId val="1"/>
    </sheetIdMap>
  </header>
  <header guid="{94C7A02E-7954-452F-A34A-759803E0B2EB}" dateTime="2019-12-11T13:32:55" maxSheetId="2" userName="GigiM" r:id="rId4">
    <sheetIdMap count="1">
      <sheetId val="1"/>
    </sheetIdMap>
  </header>
  <header guid="{549C3A34-37C7-4113-B1F9-9FF834483422}" dateTime="2019-12-11T13:41:11" maxSheetId="2" userName="GigiM" r:id="rId5" minRId="9" maxRId="14">
    <sheetIdMap count="1">
      <sheetId val="1"/>
    </sheetIdMap>
  </header>
  <header guid="{655C9EF5-1F47-47BD-AD9C-D4C1396E2B95}" dateTime="2019-12-18T09:55:45" maxSheetId="2" userName="gigim" r:id="rId6" minRId="16" maxRId="31">
    <sheetIdMap count="1">
      <sheetId val="1"/>
    </sheetIdMap>
  </header>
  <header guid="{BE76AC03-7E31-4617-8164-B795CA7277DB}" dateTime="2019-12-18T15:31:30" maxSheetId="2" userName="d" r:id="rId7">
    <sheetIdMap count="1">
      <sheetId val="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 sId="1" ref="A17:XFD17" action="insertRow"/>
  <rcc rId="2" sId="1">
    <nc r="B17" t="inlineStr">
      <is>
        <t>Categoriile de grupul ţintă sunt clar delimitate şi identificate inclusiv din perspectiva geografică şi a nevoilor</t>
      </is>
    </nc>
  </rcc>
  <rcc rId="3" sId="1">
    <oc r="B18" t="inlineStr">
      <is>
        <t>Categoriile de grupul ţintă sunt clar delimitate şi identificate inclusiv din perspectiva geografică şi a nevoilor</t>
      </is>
    </oc>
    <nc r="B18" t="inlineStr">
      <is>
        <t>Grupul țintă cuprinde minim 10%  angajați vârstnici (55-64 de ani)</t>
      </is>
    </nc>
  </rcc>
  <rcc rId="4" sId="1">
    <nc r="C17">
      <v>1</v>
    </nc>
  </rcc>
  <rcc rId="5" sId="1">
    <oc r="C18">
      <v>2</v>
    </oc>
    <nc r="C18">
      <v>1</v>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 sId="1">
    <oc r="A104" t="inlineStr">
      <is>
        <t>Un proiect va fi selectat pentru finanţare numai dacă va cumula în urma evaluării un punctaj minim de 70 de puncte, precum și punctajul minim pe fiecare dintre cele 4 criterii.</t>
      </is>
    </oc>
    <nc r="A104" t="inlineStr">
      <is>
        <t>Un proiect va fi selectat pentru finanţare numai dacă va cumula în urma evaluării un punctaj minim de 70 de puncte, precum și punctajul minim pe fiecare dintre cele 4 criterii.
NB: Prevederile prezentei grile de evaluare se completează şi se interpretează în conformitate cu prevederile documentului Orientări privind accesarea finanțărilor în cadrul programului Operațional Capital Uman 2014-2020, cu modificarile si completarile ulterioare şi în conformitate cu prevederile Ghidului Solicitantului – Conditii Specifice aferent prezentului apel de proiecte.</t>
      </is>
    </nc>
  </rcc>
  <rcv guid="{0E1E9733-6D7E-4B37-9F4D-D04B20F9D4D5}" action="delete"/>
  <rdn rId="0" localSheetId="1" customView="1" name="Z_0E1E9733_6D7E_4B37_9F4D_D04B20F9D4D5_.wvu.PrintArea" hidden="1" oldHidden="1">
    <formula>Foaie1!$A$1:$D$104</formula>
    <oldFormula>Foaie1!$A$1:$D$104</oldFormula>
  </rdn>
  <rcv guid="{0E1E9733-6D7E-4B37-9F4D-D04B20F9D4D5}"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E1E9733-6D7E-4B37-9F4D-D04B20F9D4D5}" action="delete"/>
  <rdn rId="0" localSheetId="1" customView="1" name="Z_0E1E9733_6D7E_4B37_9F4D_D04B20F9D4D5_.wvu.PrintArea" hidden="1" oldHidden="1">
    <formula>Foaie1!$A$1:$D$104</formula>
    <oldFormula>Foaie1!$A$1:$D$104</oldFormula>
  </rdn>
  <rcv guid="{0E1E9733-6D7E-4B37-9F4D-D04B20F9D4D5}"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 sId="1">
    <oc r="C13">
      <v>2</v>
    </oc>
    <nc r="C13">
      <v>1</v>
    </nc>
  </rcc>
  <rcc rId="10" sId="1">
    <oc r="C12">
      <v>2</v>
    </oc>
    <nc r="C12">
      <v>1</v>
    </nc>
  </rcc>
  <rcc rId="11" sId="1">
    <oc r="C9">
      <v>8</v>
    </oc>
    <nc r="C9">
      <v>6</v>
    </nc>
  </rcc>
  <rcc rId="12" sId="1">
    <oc r="C21">
      <v>1</v>
    </oc>
    <nc r="C21">
      <v>2</v>
    </nc>
  </rcc>
  <rcc rId="13" sId="1">
    <oc r="C22">
      <v>1</v>
    </oc>
    <nc r="C22">
      <v>2</v>
    </nc>
  </rcc>
  <rcc rId="14" sId="1">
    <oc r="C19">
      <v>4</v>
    </oc>
    <nc r="C19">
      <v>6</v>
    </nc>
  </rcc>
  <rcv guid="{0E1E9733-6D7E-4B37-9F4D-D04B20F9D4D5}" action="delete"/>
  <rdn rId="0" localSheetId="1" customView="1" name="Z_0E1E9733_6D7E_4B37_9F4D_D04B20F9D4D5_.wvu.PrintArea" hidden="1" oldHidden="1">
    <formula>Foaie1!$A$1:$D$104</formula>
    <oldFormula>Foaie1!$A$1:$D$104</oldFormula>
  </rdn>
  <rcv guid="{0E1E9733-6D7E-4B37-9F4D-D04B20F9D4D5}"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6" sId="1" ref="A18:XFD18" action="insertRow"/>
  <rrc rId="17" sId="1" ref="A18:XFD18" action="insertRow"/>
  <rcc rId="18" sId="1">
    <nc r="B18" t="inlineStr">
      <is>
        <t>Se prevede formarea/ evaluarea si certificarea competențelor digitale avansate pentru utilizarea aplicațiilor TIC necesare/ implementate la locul de muncă, SAU/SI competente digitale avansate in domeniul IT.</t>
      </is>
    </nc>
  </rcc>
  <rcc rId="19" sId="1">
    <nc r="B19" t="inlineStr">
      <is>
        <t>Este prezentata justificarea sustinerii cursurilor/ evaluarii/ certificarii, nu numai din punctul de vedere al cerintelor locului de munca, dar si din punct de vedere al caracterului inovator, dezvoltarea de  noi soluții, produse sau servicii digitale etc.</t>
      </is>
    </nc>
  </rcc>
  <rrc rId="20" sId="1" ref="A24:XFD24" action="insertRow"/>
  <rrc rId="21" sId="1" ref="A25:XFD25" action="insertRow"/>
  <rcc rId="22" sId="1">
    <nc r="B24" t="inlineStr">
      <is>
        <t xml:space="preserve">Proiectul prezintă modalitatea în care activitățile propuse asigură îmbunătățirea nivelului de competențe ale grupului  țintă </t>
      </is>
    </nc>
  </rcc>
  <rcc rId="23" sId="1" odxf="1" dxf="1">
    <nc r="B25" t="inlineStr">
      <is>
        <t>Se prevede formarea/ evaluarea si certificarea competențelor digitale avansate pentru utilizarea aplicațiilor TIC necesare/ implementate la locul de muncă, SAU/SI competente digitale avansate in domeniul IT.</t>
      </is>
    </nc>
    <odxf>
      <border outline="0">
        <bottom style="thin">
          <color indexed="64"/>
        </bottom>
      </border>
    </odxf>
    <ndxf>
      <border outline="0">
        <bottom/>
      </border>
    </ndxf>
  </rcc>
  <rcc rId="24" sId="1" odxf="1" dxf="1">
    <oc r="B26" t="inlineStr">
      <is>
        <t xml:space="preserve">Proiectul prezintă modalitatea în care activitățile propuse asigură îmbunătățirea nivelului de competențe ale grupului  țintă </t>
      </is>
    </oc>
    <nc r="B26" t="inlineStr">
      <is>
        <t>Este prezentata justificarea sustinerii cursurilor/ evaluarii/ certificarii, nu numai din punctul de vedere al cerintelor locului de munca, dar si din punct de vedere al caracterului inovator, dezvoltarea de  noi soluții, produse sau servicii digitale etc.</t>
      </is>
    </nc>
    <odxf>
      <border outline="0">
        <bottom style="thin">
          <color indexed="64"/>
        </bottom>
      </border>
    </odxf>
    <ndxf>
      <border outline="0">
        <bottom/>
      </border>
    </ndxf>
  </rcc>
  <rrc rId="25" sId="1" ref="A18:XFD18" action="deleteRow">
    <rfmt sheetId="1" xfDxf="1" s="1" sqref="A18:XFD18" start="0" length="0">
      <dxf>
        <font>
          <b val="0"/>
          <i val="0"/>
          <strike val="0"/>
          <condense val="0"/>
          <extend val="0"/>
          <outline val="0"/>
          <shadow val="0"/>
          <u val="none"/>
          <vertAlign val="baseline"/>
          <sz val="10"/>
          <color indexed="18"/>
          <name val="Trebuchet MS"/>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18" start="0" length="0">
      <dxf>
        <font>
          <b/>
          <sz val="10"/>
          <color indexed="18"/>
          <name val="Trebuchet MS"/>
          <scheme val="none"/>
        </font>
        <alignment horizontal="center" vertical="center" wrapText="1" readingOrder="0"/>
        <border outline="0">
          <left style="medium">
            <color indexed="64"/>
          </left>
          <right style="thin">
            <color indexed="64"/>
          </right>
        </border>
      </dxf>
    </rfmt>
    <rcc rId="0" sId="1" dxf="1">
      <nc r="B18" t="inlineStr">
        <is>
          <t>Se prevede formarea/ evaluarea si certificarea competențelor digitale avansate pentru utilizarea aplicațiilor TIC necesare/ implementate la locul de muncă, SAU/SI competente digitale avansate in domeniul IT.</t>
        </is>
      </nc>
      <ndxf>
        <alignment horizontal="left" wrapText="1" readingOrder="0"/>
        <border outline="0">
          <left style="thin">
            <color indexed="64"/>
          </left>
          <right style="thin">
            <color indexed="64"/>
          </right>
          <top style="thin">
            <color indexed="64"/>
          </top>
        </border>
      </ndxf>
    </rcc>
    <rfmt sheetId="1" sqref="C18" start="0" length="0">
      <dxf>
        <fill>
          <patternFill patternType="solid">
            <bgColor indexed="9"/>
          </patternFill>
        </fill>
        <alignment horizontal="center" vertical="center" readingOrder="0"/>
        <border outline="0">
          <left style="thin">
            <color indexed="64"/>
          </left>
          <right style="thin">
            <color indexed="64"/>
          </right>
          <top style="thin">
            <color indexed="64"/>
          </top>
        </border>
      </dxf>
    </rfmt>
    <rfmt sheetId="1" sqref="D18" start="0" length="0">
      <dxf>
        <alignment horizontal="center" vertical="center" readingOrder="0"/>
        <border outline="0">
          <left style="thin">
            <color indexed="64"/>
          </left>
          <right style="medium">
            <color indexed="64"/>
          </right>
          <top style="thin">
            <color indexed="64"/>
          </top>
        </border>
      </dxf>
    </rfmt>
  </rrc>
  <rrc rId="26" sId="1" ref="A18:XFD18" action="deleteRow">
    <rfmt sheetId="1" xfDxf="1" s="1" sqref="A18:XFD18" start="0" length="0">
      <dxf>
        <font>
          <b val="0"/>
          <i val="0"/>
          <strike val="0"/>
          <condense val="0"/>
          <extend val="0"/>
          <outline val="0"/>
          <shadow val="0"/>
          <u val="none"/>
          <vertAlign val="baseline"/>
          <sz val="10"/>
          <color indexed="18"/>
          <name val="Trebuchet MS"/>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18" start="0" length="0">
      <dxf>
        <font>
          <b/>
          <sz val="10"/>
          <color indexed="18"/>
          <name val="Trebuchet MS"/>
          <scheme val="none"/>
        </font>
        <alignment horizontal="center" vertical="center" wrapText="1" readingOrder="0"/>
        <border outline="0">
          <left style="medium">
            <color indexed="64"/>
          </left>
          <right style="thin">
            <color indexed="64"/>
          </right>
        </border>
      </dxf>
    </rfmt>
    <rcc rId="0" sId="1" dxf="1">
      <nc r="B18" t="inlineStr">
        <is>
          <t>Este prezentata justificarea sustinerii cursurilor/ evaluarii/ certificarii, nu numai din punctul de vedere al cerintelor locului de munca, dar si din punct de vedere al caracterului inovator, dezvoltarea de  noi soluții, produse sau servicii digitale etc.</t>
        </is>
      </nc>
      <ndxf>
        <alignment horizontal="left" wrapText="1" readingOrder="0"/>
        <border outline="0">
          <left style="thin">
            <color indexed="64"/>
          </left>
          <right style="thin">
            <color indexed="64"/>
          </right>
          <top style="thin">
            <color indexed="64"/>
          </top>
        </border>
      </ndxf>
    </rcc>
    <rfmt sheetId="1" sqref="C18" start="0" length="0">
      <dxf>
        <fill>
          <patternFill patternType="solid">
            <bgColor indexed="9"/>
          </patternFill>
        </fill>
        <alignment horizontal="center" vertical="center" readingOrder="0"/>
        <border outline="0">
          <left style="thin">
            <color indexed="64"/>
          </left>
          <right style="thin">
            <color indexed="64"/>
          </right>
          <top style="thin">
            <color indexed="64"/>
          </top>
        </border>
      </dxf>
    </rfmt>
    <rfmt sheetId="1" sqref="D18" start="0" length="0">
      <dxf>
        <alignment horizontal="center" vertical="center" readingOrder="0"/>
        <border outline="0">
          <left style="thin">
            <color indexed="64"/>
          </left>
          <right style="medium">
            <color indexed="64"/>
          </right>
          <top style="thin">
            <color indexed="64"/>
          </top>
        </border>
      </dxf>
    </rfmt>
  </rrc>
  <rfmt sheetId="1" sqref="B25" start="0" length="0">
    <dxf>
      <border>
        <left style="thin">
          <color indexed="64"/>
        </left>
        <right style="thin">
          <color indexed="64"/>
        </right>
        <top style="thin">
          <color indexed="64"/>
        </top>
        <bottom style="medium">
          <color indexed="64"/>
        </bottom>
      </border>
    </dxf>
  </rfmt>
  <rcc rId="27" sId="1">
    <nc r="C22">
      <v>2</v>
    </nc>
  </rcc>
  <rcc rId="28" sId="1">
    <nc r="C23">
      <v>1</v>
    </nc>
  </rcc>
  <rcc rId="29" sId="1">
    <oc r="C24">
      <v>2</v>
    </oc>
    <nc r="C24">
      <v>1</v>
    </nc>
  </rcc>
  <rcc rId="30" sId="1">
    <oc r="C20">
      <v>2</v>
    </oc>
    <nc r="C20">
      <v>1</v>
    </nc>
  </rcc>
  <rcc rId="31" sId="1">
    <oc r="C21">
      <v>2</v>
    </oc>
    <nc r="C21">
      <v>1</v>
    </nc>
  </rcc>
  <rcv guid="{0E1E9733-6D7E-4B37-9F4D-D04B20F9D4D5}" action="delete"/>
  <rdn rId="0" localSheetId="1" customView="1" name="Z_0E1E9733_6D7E_4B37_9F4D_D04B20F9D4D5_.wvu.PrintArea" hidden="1" oldHidden="1">
    <formula>Foaie1!$A$1:$D$106</formula>
    <oldFormula>Foaie1!$A$1:$D$106</oldFormula>
  </rdn>
  <rcv guid="{0E1E9733-6D7E-4B37-9F4D-D04B20F9D4D5}"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0549714A_8428_42A8_9FFE_6607AC21C569_.wvu.PrintArea" hidden="1" oldHidden="1">
    <formula>Foaie1!$A$1:$D$106</formula>
  </rdn>
  <rcv guid="{0549714A-8428-42A8-9FFE-6607AC21C569}"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106"/>
  <sheetViews>
    <sheetView tabSelected="1" showWhiteSpace="0" view="pageBreakPreview" topLeftCell="A88" zoomScale="115" zoomScaleNormal="100" zoomScaleSheetLayoutView="115" zoomScalePageLayoutView="80" workbookViewId="0">
      <selection activeCell="B62" sqref="B62"/>
    </sheetView>
  </sheetViews>
  <sheetFormatPr defaultColWidth="8.85546875" defaultRowHeight="15" x14ac:dyDescent="0.3"/>
  <cols>
    <col min="1" max="1" width="5.7109375" style="13" customWidth="1"/>
    <col min="2" max="2" width="96.42578125" style="13" customWidth="1"/>
    <col min="3" max="3" width="9.7109375" style="14" customWidth="1"/>
    <col min="4" max="4" width="16.85546875" style="15" customWidth="1"/>
    <col min="5" max="5" width="49.5703125" style="1" customWidth="1"/>
    <col min="6" max="16384" width="8.85546875" style="1"/>
  </cols>
  <sheetData>
    <row r="1" spans="1:4" x14ac:dyDescent="0.3">
      <c r="A1" s="110" t="s">
        <v>65</v>
      </c>
      <c r="B1" s="110"/>
      <c r="C1" s="110"/>
      <c r="D1" s="110"/>
    </row>
    <row r="2" spans="1:4" x14ac:dyDescent="0.3">
      <c r="A2" s="111"/>
      <c r="B2" s="111"/>
      <c r="C2" s="2"/>
      <c r="D2" s="17"/>
    </row>
    <row r="3" spans="1:4" x14ac:dyDescent="0.3">
      <c r="A3" s="114" t="s">
        <v>3</v>
      </c>
      <c r="B3" s="114"/>
      <c r="C3" s="114"/>
      <c r="D3" s="114"/>
    </row>
    <row r="4" spans="1:4" x14ac:dyDescent="0.3">
      <c r="A4" s="115" t="s">
        <v>55</v>
      </c>
      <c r="B4" s="115"/>
      <c r="C4" s="115"/>
      <c r="D4" s="115"/>
    </row>
    <row r="5" spans="1:4" ht="33.75" customHeight="1" x14ac:dyDescent="0.3">
      <c r="A5" s="118" t="s">
        <v>100</v>
      </c>
      <c r="B5" s="118"/>
      <c r="C5" s="118"/>
      <c r="D5" s="118"/>
    </row>
    <row r="6" spans="1:4" ht="15.75" thickBot="1" x14ac:dyDescent="0.35">
      <c r="A6" s="117"/>
      <c r="B6" s="117"/>
      <c r="C6" s="2"/>
      <c r="D6" s="17"/>
    </row>
    <row r="7" spans="1:4" ht="45" customHeight="1" thickBot="1" x14ac:dyDescent="0.35">
      <c r="A7" s="112" t="s">
        <v>4</v>
      </c>
      <c r="B7" s="113"/>
      <c r="C7" s="37" t="s">
        <v>25</v>
      </c>
      <c r="D7" s="3" t="s">
        <v>11</v>
      </c>
    </row>
    <row r="8" spans="1:4" ht="34.5" customHeight="1" thickBot="1" x14ac:dyDescent="0.35">
      <c r="A8" s="119" t="s">
        <v>30</v>
      </c>
      <c r="B8" s="120"/>
      <c r="C8" s="22">
        <f>C9+C14+C19+C25+C31+C34+C38</f>
        <v>30</v>
      </c>
      <c r="D8" s="23"/>
    </row>
    <row r="9" spans="1:4" ht="30.75" thickBot="1" x14ac:dyDescent="0.35">
      <c r="A9" s="35" t="s">
        <v>72</v>
      </c>
      <c r="B9" s="66" t="s">
        <v>10</v>
      </c>
      <c r="C9" s="25">
        <v>6</v>
      </c>
      <c r="D9" s="78" t="s">
        <v>12</v>
      </c>
    </row>
    <row r="10" spans="1:4" s="5" customFormat="1" ht="17.25" customHeight="1" x14ac:dyDescent="0.3">
      <c r="A10" s="121"/>
      <c r="B10" s="51" t="s">
        <v>56</v>
      </c>
      <c r="C10" s="24">
        <v>2</v>
      </c>
      <c r="D10" s="4"/>
    </row>
    <row r="11" spans="1:4" s="5" customFormat="1" ht="29.25" customHeight="1" x14ac:dyDescent="0.3">
      <c r="A11" s="122"/>
      <c r="B11" s="75" t="s">
        <v>31</v>
      </c>
      <c r="C11" s="63">
        <v>2</v>
      </c>
      <c r="D11" s="63"/>
    </row>
    <row r="12" spans="1:4" s="5" customFormat="1" ht="27" customHeight="1" x14ac:dyDescent="0.3">
      <c r="A12" s="122"/>
      <c r="B12" s="51" t="s">
        <v>101</v>
      </c>
      <c r="C12" s="4">
        <v>1</v>
      </c>
      <c r="D12" s="63"/>
    </row>
    <row r="13" spans="1:4" s="5" customFormat="1" ht="15.75" customHeight="1" thickBot="1" x14ac:dyDescent="0.35">
      <c r="A13" s="123"/>
      <c r="B13" s="75" t="s">
        <v>102</v>
      </c>
      <c r="C13" s="26">
        <v>1</v>
      </c>
      <c r="D13" s="4"/>
    </row>
    <row r="14" spans="1:4" ht="30.75" thickBot="1" x14ac:dyDescent="0.35">
      <c r="A14" s="35" t="s">
        <v>73</v>
      </c>
      <c r="B14" s="68" t="s">
        <v>5</v>
      </c>
      <c r="C14" s="25">
        <v>6</v>
      </c>
      <c r="D14" s="69" t="s">
        <v>12</v>
      </c>
    </row>
    <row r="15" spans="1:4" x14ac:dyDescent="0.3">
      <c r="A15" s="116"/>
      <c r="B15" s="48" t="s">
        <v>33</v>
      </c>
      <c r="C15" s="16">
        <v>2</v>
      </c>
      <c r="D15" s="12"/>
    </row>
    <row r="16" spans="1:4" ht="45" x14ac:dyDescent="0.3">
      <c r="A16" s="109"/>
      <c r="B16" s="49" t="s">
        <v>99</v>
      </c>
      <c r="C16" s="4">
        <v>2</v>
      </c>
      <c r="D16" s="12"/>
    </row>
    <row r="17" spans="1:4" x14ac:dyDescent="0.3">
      <c r="A17" s="109"/>
      <c r="B17" s="50" t="s">
        <v>32</v>
      </c>
      <c r="C17" s="26">
        <v>1</v>
      </c>
      <c r="D17" s="6"/>
    </row>
    <row r="18" spans="1:4" ht="13.5" customHeight="1" thickBot="1" x14ac:dyDescent="0.35">
      <c r="A18" s="109"/>
      <c r="B18" s="50" t="s">
        <v>126</v>
      </c>
      <c r="C18" s="26">
        <v>1</v>
      </c>
      <c r="D18" s="6"/>
    </row>
    <row r="19" spans="1:4" ht="27.75" customHeight="1" thickBot="1" x14ac:dyDescent="0.35">
      <c r="A19" s="65">
        <v>1.3</v>
      </c>
      <c r="B19" s="66" t="s">
        <v>86</v>
      </c>
      <c r="C19" s="85">
        <v>6</v>
      </c>
      <c r="D19" s="37" t="s">
        <v>12</v>
      </c>
    </row>
    <row r="20" spans="1:4" ht="27" customHeight="1" x14ac:dyDescent="0.3">
      <c r="A20" s="124"/>
      <c r="B20" s="49" t="s">
        <v>87</v>
      </c>
      <c r="C20" s="82">
        <v>1</v>
      </c>
      <c r="D20" s="70"/>
    </row>
    <row r="21" spans="1:4" ht="13.5" customHeight="1" x14ac:dyDescent="0.3">
      <c r="A21" s="125"/>
      <c r="B21" s="49" t="s">
        <v>88</v>
      </c>
      <c r="C21" s="82">
        <v>1</v>
      </c>
      <c r="D21" s="70"/>
    </row>
    <row r="22" spans="1:4" ht="31.5" customHeight="1" x14ac:dyDescent="0.3">
      <c r="A22" s="125"/>
      <c r="B22" s="49" t="s">
        <v>89</v>
      </c>
      <c r="C22" s="82">
        <v>2</v>
      </c>
      <c r="D22" s="70"/>
    </row>
    <row r="23" spans="1:4" ht="29.25" customHeight="1" x14ac:dyDescent="0.3">
      <c r="A23" s="125"/>
      <c r="B23" s="50" t="s">
        <v>128</v>
      </c>
      <c r="C23" s="82">
        <v>1</v>
      </c>
      <c r="D23" s="70"/>
    </row>
    <row r="24" spans="1:4" ht="48.75" customHeight="1" x14ac:dyDescent="0.3">
      <c r="A24" s="126"/>
      <c r="B24" s="50" t="s">
        <v>129</v>
      </c>
      <c r="C24" s="82">
        <v>1</v>
      </c>
      <c r="D24" s="70"/>
    </row>
    <row r="25" spans="1:4" ht="26.25" customHeight="1" thickBot="1" x14ac:dyDescent="0.35">
      <c r="A25" s="67">
        <v>1.4</v>
      </c>
      <c r="B25" s="86" t="s">
        <v>64</v>
      </c>
      <c r="C25" s="84">
        <v>4</v>
      </c>
      <c r="D25" s="69" t="s">
        <v>13</v>
      </c>
    </row>
    <row r="26" spans="1:4" s="5" customFormat="1" ht="21" customHeight="1" x14ac:dyDescent="0.3">
      <c r="A26" s="92"/>
      <c r="B26" s="47" t="s">
        <v>118</v>
      </c>
      <c r="C26" s="81">
        <v>0</v>
      </c>
      <c r="D26" s="32"/>
    </row>
    <row r="27" spans="1:4" s="5" customFormat="1" x14ac:dyDescent="0.3">
      <c r="A27" s="93"/>
      <c r="B27" s="51" t="s">
        <v>119</v>
      </c>
      <c r="C27" s="82">
        <v>1</v>
      </c>
      <c r="D27" s="33"/>
    </row>
    <row r="28" spans="1:4" s="5" customFormat="1" x14ac:dyDescent="0.3">
      <c r="A28" s="93"/>
      <c r="B28" s="51" t="s">
        <v>120</v>
      </c>
      <c r="C28" s="82">
        <v>2</v>
      </c>
      <c r="D28" s="33"/>
    </row>
    <row r="29" spans="1:4" s="5" customFormat="1" x14ac:dyDescent="0.3">
      <c r="A29" s="93"/>
      <c r="B29" s="51" t="s">
        <v>121</v>
      </c>
      <c r="C29" s="82">
        <v>3</v>
      </c>
      <c r="D29" s="33"/>
    </row>
    <row r="30" spans="1:4" s="5" customFormat="1" ht="15.75" thickBot="1" x14ac:dyDescent="0.35">
      <c r="A30" s="93"/>
      <c r="B30" s="51" t="s">
        <v>122</v>
      </c>
      <c r="C30" s="82">
        <v>4</v>
      </c>
      <c r="D30" s="33"/>
    </row>
    <row r="31" spans="1:4" s="5" customFormat="1" ht="45.75" thickBot="1" x14ac:dyDescent="0.35">
      <c r="A31" s="35">
        <v>1.5</v>
      </c>
      <c r="B31" s="46" t="s">
        <v>90</v>
      </c>
      <c r="C31" s="25">
        <f>SUM(C32:C33)</f>
        <v>2</v>
      </c>
      <c r="D31" s="37" t="s">
        <v>12</v>
      </c>
    </row>
    <row r="32" spans="1:4" s="5" customFormat="1" ht="30" x14ac:dyDescent="0.3">
      <c r="A32" s="92"/>
      <c r="B32" s="47" t="s">
        <v>91</v>
      </c>
      <c r="C32" s="24">
        <v>1</v>
      </c>
      <c r="D32" s="32"/>
    </row>
    <row r="33" spans="1:255" s="5" customFormat="1" ht="30.75" thickBot="1" x14ac:dyDescent="0.35">
      <c r="A33" s="94"/>
      <c r="B33" s="45" t="s">
        <v>92</v>
      </c>
      <c r="C33" s="26">
        <v>1</v>
      </c>
      <c r="D33" s="8"/>
    </row>
    <row r="34" spans="1:255" s="5" customFormat="1" ht="30.75" thickBot="1" x14ac:dyDescent="0.35">
      <c r="A34" s="35" t="s">
        <v>74</v>
      </c>
      <c r="B34" s="46" t="s">
        <v>93</v>
      </c>
      <c r="C34" s="25">
        <v>2</v>
      </c>
      <c r="D34" s="37" t="s">
        <v>13</v>
      </c>
    </row>
    <row r="35" spans="1:255" s="5" customFormat="1" ht="45" x14ac:dyDescent="0.3">
      <c r="A35" s="108"/>
      <c r="B35" s="47" t="s">
        <v>63</v>
      </c>
      <c r="C35" s="24">
        <v>0</v>
      </c>
      <c r="D35" s="32"/>
    </row>
    <row r="36" spans="1:255" s="18" customFormat="1" ht="45" x14ac:dyDescent="0.3">
      <c r="A36" s="108"/>
      <c r="B36" s="51" t="s">
        <v>60</v>
      </c>
      <c r="C36" s="4">
        <v>1</v>
      </c>
      <c r="D36" s="33"/>
    </row>
    <row r="37" spans="1:255" s="21" customFormat="1" ht="45.75" thickBot="1" x14ac:dyDescent="0.35">
      <c r="A37" s="108"/>
      <c r="B37" s="52" t="s">
        <v>61</v>
      </c>
      <c r="C37" s="73">
        <v>2</v>
      </c>
      <c r="D37" s="38"/>
      <c r="E37" s="127"/>
      <c r="F37" s="127"/>
      <c r="G37" s="19"/>
      <c r="H37" s="20"/>
      <c r="I37" s="127"/>
      <c r="J37" s="127"/>
      <c r="K37" s="19"/>
      <c r="L37" s="20"/>
      <c r="M37" s="127"/>
      <c r="N37" s="127"/>
      <c r="O37" s="19"/>
      <c r="P37" s="20"/>
      <c r="Q37" s="127"/>
      <c r="R37" s="127"/>
      <c r="S37" s="19"/>
      <c r="T37" s="20"/>
      <c r="U37" s="127"/>
      <c r="V37" s="127"/>
      <c r="W37" s="19"/>
      <c r="X37" s="20"/>
      <c r="Y37" s="127"/>
      <c r="Z37" s="127"/>
      <c r="AA37" s="19"/>
      <c r="AB37" s="20"/>
      <c r="AC37" s="127"/>
      <c r="AD37" s="127"/>
      <c r="AE37" s="19"/>
      <c r="AF37" s="20"/>
      <c r="AG37" s="127"/>
      <c r="AH37" s="127"/>
      <c r="AI37" s="19"/>
      <c r="AJ37" s="20"/>
      <c r="AK37" s="127"/>
      <c r="AL37" s="127"/>
      <c r="AM37" s="19"/>
      <c r="AN37" s="20"/>
      <c r="AO37" s="127"/>
      <c r="AP37" s="127"/>
      <c r="AQ37" s="19"/>
      <c r="AR37" s="20"/>
      <c r="AS37" s="127"/>
      <c r="AT37" s="127"/>
      <c r="AU37" s="19"/>
      <c r="AV37" s="20"/>
      <c r="AW37" s="127"/>
      <c r="AX37" s="127"/>
      <c r="AY37" s="19"/>
      <c r="AZ37" s="20"/>
      <c r="BA37" s="127"/>
      <c r="BB37" s="127"/>
      <c r="BC37" s="19"/>
      <c r="BD37" s="20"/>
      <c r="BE37" s="127"/>
      <c r="BF37" s="127"/>
      <c r="BG37" s="19"/>
      <c r="BH37" s="20"/>
      <c r="BI37" s="127"/>
      <c r="BJ37" s="127"/>
      <c r="BK37" s="19"/>
      <c r="BL37" s="20"/>
      <c r="BM37" s="127"/>
      <c r="BN37" s="127"/>
      <c r="BO37" s="19"/>
      <c r="BP37" s="20"/>
      <c r="BQ37" s="127"/>
      <c r="BR37" s="127"/>
      <c r="BS37" s="19"/>
      <c r="BT37" s="20"/>
      <c r="BU37" s="127"/>
      <c r="BV37" s="127"/>
      <c r="BW37" s="19">
        <f>BW46</f>
        <v>0</v>
      </c>
      <c r="BX37" s="20">
        <v>1.6</v>
      </c>
      <c r="BY37" s="127" t="s">
        <v>28</v>
      </c>
      <c r="BZ37" s="127"/>
      <c r="CA37" s="19">
        <f>CA46</f>
        <v>0</v>
      </c>
      <c r="CB37" s="20">
        <v>1.6</v>
      </c>
      <c r="CC37" s="127" t="s">
        <v>28</v>
      </c>
      <c r="CD37" s="127"/>
      <c r="CE37" s="19">
        <f>CE46</f>
        <v>0</v>
      </c>
      <c r="CF37" s="20">
        <v>1.6</v>
      </c>
      <c r="CG37" s="127" t="s">
        <v>28</v>
      </c>
      <c r="CH37" s="127"/>
      <c r="CI37" s="19">
        <f>CI46</f>
        <v>0</v>
      </c>
      <c r="CJ37" s="20">
        <v>1.6</v>
      </c>
      <c r="CK37" s="127" t="s">
        <v>28</v>
      </c>
      <c r="CL37" s="127"/>
      <c r="CM37" s="19">
        <f>CM46</f>
        <v>0</v>
      </c>
      <c r="CN37" s="20">
        <v>1.6</v>
      </c>
      <c r="CO37" s="127" t="s">
        <v>28</v>
      </c>
      <c r="CP37" s="127"/>
      <c r="CQ37" s="19">
        <f>CQ46</f>
        <v>0</v>
      </c>
      <c r="CR37" s="20">
        <v>1.6</v>
      </c>
      <c r="CS37" s="127" t="s">
        <v>28</v>
      </c>
      <c r="CT37" s="127"/>
      <c r="CU37" s="19">
        <f>CU46</f>
        <v>0</v>
      </c>
      <c r="CV37" s="20">
        <v>1.6</v>
      </c>
      <c r="CW37" s="127" t="s">
        <v>28</v>
      </c>
      <c r="CX37" s="127"/>
      <c r="CY37" s="19">
        <f>CY46</f>
        <v>0</v>
      </c>
      <c r="CZ37" s="20">
        <v>1.6</v>
      </c>
      <c r="DA37" s="127" t="s">
        <v>28</v>
      </c>
      <c r="DB37" s="127"/>
      <c r="DC37" s="19">
        <f>DC46</f>
        <v>0</v>
      </c>
      <c r="DD37" s="20">
        <v>1.6</v>
      </c>
      <c r="DE37" s="127" t="s">
        <v>28</v>
      </c>
      <c r="DF37" s="127"/>
      <c r="DG37" s="19">
        <f>DG46</f>
        <v>0</v>
      </c>
      <c r="DH37" s="20">
        <v>1.6</v>
      </c>
      <c r="DI37" s="127" t="s">
        <v>28</v>
      </c>
      <c r="DJ37" s="127"/>
      <c r="DK37" s="19">
        <f>DK46</f>
        <v>0</v>
      </c>
      <c r="DL37" s="20">
        <v>1.6</v>
      </c>
      <c r="DM37" s="127" t="s">
        <v>28</v>
      </c>
      <c r="DN37" s="127"/>
      <c r="DO37" s="19">
        <f>DO46</f>
        <v>0</v>
      </c>
      <c r="DP37" s="20">
        <v>1.6</v>
      </c>
      <c r="DQ37" s="127" t="s">
        <v>28</v>
      </c>
      <c r="DR37" s="127"/>
      <c r="DS37" s="19">
        <f>DS46</f>
        <v>0</v>
      </c>
      <c r="DT37" s="20">
        <v>1.6</v>
      </c>
      <c r="DU37" s="127" t="s">
        <v>28</v>
      </c>
      <c r="DV37" s="127"/>
      <c r="DW37" s="19">
        <f>DW46</f>
        <v>0</v>
      </c>
      <c r="DX37" s="20">
        <v>1.6</v>
      </c>
      <c r="DY37" s="127" t="s">
        <v>28</v>
      </c>
      <c r="DZ37" s="127"/>
      <c r="EA37" s="19">
        <f>EA46</f>
        <v>0</v>
      </c>
      <c r="EB37" s="20">
        <v>1.6</v>
      </c>
      <c r="EC37" s="127" t="s">
        <v>28</v>
      </c>
      <c r="ED37" s="127"/>
      <c r="EE37" s="19">
        <f>EE46</f>
        <v>0</v>
      </c>
      <c r="EF37" s="20">
        <v>1.6</v>
      </c>
      <c r="EG37" s="127" t="s">
        <v>28</v>
      </c>
      <c r="EH37" s="127"/>
      <c r="EI37" s="19">
        <f>EI46</f>
        <v>0</v>
      </c>
      <c r="EJ37" s="20">
        <v>1.6</v>
      </c>
      <c r="EK37" s="127" t="s">
        <v>28</v>
      </c>
      <c r="EL37" s="127"/>
      <c r="EM37" s="19">
        <f>EM46</f>
        <v>0</v>
      </c>
      <c r="EN37" s="20">
        <v>1.6</v>
      </c>
      <c r="EO37" s="127" t="s">
        <v>28</v>
      </c>
      <c r="EP37" s="127"/>
      <c r="EQ37" s="19">
        <f>EQ46</f>
        <v>0</v>
      </c>
      <c r="ER37" s="20">
        <v>1.6</v>
      </c>
      <c r="ES37" s="127" t="s">
        <v>28</v>
      </c>
      <c r="ET37" s="127"/>
      <c r="EU37" s="19">
        <f>EU46</f>
        <v>0</v>
      </c>
      <c r="EV37" s="20">
        <v>1.6</v>
      </c>
      <c r="EW37" s="127" t="s">
        <v>28</v>
      </c>
      <c r="EX37" s="127"/>
      <c r="EY37" s="19">
        <f>EY46</f>
        <v>0</v>
      </c>
      <c r="EZ37" s="20">
        <v>1.6</v>
      </c>
      <c r="FA37" s="127" t="s">
        <v>28</v>
      </c>
      <c r="FB37" s="127"/>
      <c r="FC37" s="19">
        <f>FC46</f>
        <v>0</v>
      </c>
      <c r="FD37" s="20">
        <v>1.6</v>
      </c>
      <c r="FE37" s="127" t="s">
        <v>28</v>
      </c>
      <c r="FF37" s="127"/>
      <c r="FG37" s="19">
        <f>FG46</f>
        <v>0</v>
      </c>
      <c r="FH37" s="20">
        <v>1.6</v>
      </c>
      <c r="FI37" s="127" t="s">
        <v>28</v>
      </c>
      <c r="FJ37" s="127"/>
      <c r="FK37" s="19">
        <f>FK46</f>
        <v>0</v>
      </c>
      <c r="FL37" s="20">
        <v>1.6</v>
      </c>
      <c r="FM37" s="127" t="s">
        <v>28</v>
      </c>
      <c r="FN37" s="127"/>
      <c r="FO37" s="19">
        <f>FO46</f>
        <v>0</v>
      </c>
      <c r="FP37" s="20">
        <v>1.6</v>
      </c>
      <c r="FQ37" s="127" t="s">
        <v>28</v>
      </c>
      <c r="FR37" s="127"/>
      <c r="FS37" s="19">
        <f>FS46</f>
        <v>0</v>
      </c>
      <c r="FT37" s="20">
        <v>1.6</v>
      </c>
      <c r="FU37" s="127" t="s">
        <v>28</v>
      </c>
      <c r="FV37" s="127"/>
      <c r="FW37" s="19">
        <f>FW46</f>
        <v>0</v>
      </c>
      <c r="FX37" s="20">
        <v>1.6</v>
      </c>
      <c r="FY37" s="127" t="s">
        <v>28</v>
      </c>
      <c r="FZ37" s="127"/>
      <c r="GA37" s="19">
        <f>GA46</f>
        <v>0</v>
      </c>
      <c r="GB37" s="20">
        <v>1.6</v>
      </c>
      <c r="GC37" s="127" t="s">
        <v>28</v>
      </c>
      <c r="GD37" s="127"/>
      <c r="GE37" s="19">
        <f>GE46</f>
        <v>0</v>
      </c>
      <c r="GF37" s="20">
        <v>1.6</v>
      </c>
      <c r="GG37" s="127" t="s">
        <v>28</v>
      </c>
      <c r="GH37" s="127"/>
      <c r="GI37" s="19">
        <f>GI46</f>
        <v>0</v>
      </c>
      <c r="GJ37" s="20">
        <v>1.6</v>
      </c>
      <c r="GK37" s="127" t="s">
        <v>28</v>
      </c>
      <c r="GL37" s="127"/>
      <c r="GM37" s="19">
        <f>GM46</f>
        <v>0</v>
      </c>
      <c r="GN37" s="20">
        <v>1.6</v>
      </c>
      <c r="GO37" s="127" t="s">
        <v>28</v>
      </c>
      <c r="GP37" s="127"/>
      <c r="GQ37" s="19">
        <f>GQ46</f>
        <v>0</v>
      </c>
      <c r="GR37" s="20">
        <v>1.6</v>
      </c>
      <c r="GS37" s="127" t="s">
        <v>28</v>
      </c>
      <c r="GT37" s="127"/>
      <c r="GU37" s="19">
        <f>GU46</f>
        <v>0</v>
      </c>
      <c r="GV37" s="20">
        <v>1.6</v>
      </c>
      <c r="GW37" s="127" t="s">
        <v>28</v>
      </c>
      <c r="GX37" s="127"/>
      <c r="GY37" s="19">
        <f>GY46</f>
        <v>0</v>
      </c>
      <c r="GZ37" s="20">
        <v>1.6</v>
      </c>
      <c r="HA37" s="127" t="s">
        <v>28</v>
      </c>
      <c r="HB37" s="127"/>
      <c r="HC37" s="19">
        <f>HC46</f>
        <v>0</v>
      </c>
      <c r="HD37" s="20">
        <v>1.6</v>
      </c>
      <c r="HE37" s="127" t="s">
        <v>28</v>
      </c>
      <c r="HF37" s="127"/>
      <c r="HG37" s="19">
        <f>HG46</f>
        <v>0</v>
      </c>
      <c r="HH37" s="20">
        <v>1.6</v>
      </c>
      <c r="HI37" s="127" t="s">
        <v>28</v>
      </c>
      <c r="HJ37" s="127"/>
      <c r="HK37" s="19">
        <f>HK46</f>
        <v>0</v>
      </c>
      <c r="HL37" s="20">
        <v>1.6</v>
      </c>
      <c r="HM37" s="127" t="s">
        <v>28</v>
      </c>
      <c r="HN37" s="127"/>
      <c r="HO37" s="19">
        <f>HO46</f>
        <v>0</v>
      </c>
      <c r="HP37" s="20">
        <v>1.6</v>
      </c>
      <c r="HQ37" s="127" t="s">
        <v>28</v>
      </c>
      <c r="HR37" s="127"/>
      <c r="HS37" s="19">
        <f>HS46</f>
        <v>0</v>
      </c>
      <c r="HT37" s="20">
        <v>1.6</v>
      </c>
      <c r="HU37" s="127" t="s">
        <v>28</v>
      </c>
      <c r="HV37" s="127"/>
      <c r="HW37" s="19">
        <f>HW46</f>
        <v>0</v>
      </c>
      <c r="HX37" s="20">
        <v>1.6</v>
      </c>
      <c r="HY37" s="127" t="s">
        <v>28</v>
      </c>
      <c r="HZ37" s="127"/>
      <c r="IA37" s="19">
        <f>IA46</f>
        <v>0</v>
      </c>
      <c r="IB37" s="20">
        <v>1.6</v>
      </c>
      <c r="IC37" s="127" t="s">
        <v>28</v>
      </c>
      <c r="ID37" s="127"/>
      <c r="IE37" s="19">
        <f>IE46</f>
        <v>0</v>
      </c>
      <c r="IF37" s="20">
        <v>1.6</v>
      </c>
      <c r="IG37" s="127" t="s">
        <v>28</v>
      </c>
      <c r="IH37" s="127"/>
      <c r="II37" s="19">
        <f>II46</f>
        <v>0</v>
      </c>
      <c r="IJ37" s="20">
        <v>1.6</v>
      </c>
      <c r="IK37" s="127" t="s">
        <v>28</v>
      </c>
      <c r="IL37" s="127"/>
      <c r="IM37" s="19">
        <f>IM46</f>
        <v>0</v>
      </c>
      <c r="IN37" s="20">
        <v>1.6</v>
      </c>
      <c r="IO37" s="127" t="s">
        <v>28</v>
      </c>
      <c r="IP37" s="127"/>
      <c r="IQ37" s="19">
        <f>IQ46</f>
        <v>0</v>
      </c>
      <c r="IR37" s="20">
        <v>1.6</v>
      </c>
      <c r="IS37" s="127" t="s">
        <v>28</v>
      </c>
      <c r="IT37" s="127"/>
      <c r="IU37" s="19">
        <f>IU46</f>
        <v>0</v>
      </c>
    </row>
    <row r="38" spans="1:255" s="18" customFormat="1" ht="30.75" thickBot="1" x14ac:dyDescent="0.35">
      <c r="A38" s="35" t="s">
        <v>75</v>
      </c>
      <c r="B38" s="46" t="s">
        <v>53</v>
      </c>
      <c r="C38" s="83">
        <v>4</v>
      </c>
      <c r="D38" s="37" t="s">
        <v>13</v>
      </c>
    </row>
    <row r="39" spans="1:255" s="5" customFormat="1" ht="33" customHeight="1" x14ac:dyDescent="0.3">
      <c r="A39" s="90"/>
      <c r="B39" s="48" t="s">
        <v>62</v>
      </c>
      <c r="C39" s="81">
        <v>0</v>
      </c>
      <c r="D39" s="39"/>
    </row>
    <row r="40" spans="1:255" s="5" customFormat="1" ht="45" x14ac:dyDescent="0.3">
      <c r="A40" s="107"/>
      <c r="B40" s="49" t="s">
        <v>117</v>
      </c>
      <c r="C40" s="82">
        <v>1</v>
      </c>
      <c r="D40" s="40"/>
    </row>
    <row r="41" spans="1:255" s="5" customFormat="1" ht="45" x14ac:dyDescent="0.3">
      <c r="A41" s="107"/>
      <c r="B41" s="49" t="s">
        <v>123</v>
      </c>
      <c r="C41" s="82">
        <v>2</v>
      </c>
      <c r="D41" s="40"/>
    </row>
    <row r="42" spans="1:255" s="5" customFormat="1" ht="45" x14ac:dyDescent="0.3">
      <c r="A42" s="107"/>
      <c r="B42" s="49" t="s">
        <v>124</v>
      </c>
      <c r="C42" s="82">
        <v>3</v>
      </c>
      <c r="D42" s="40"/>
    </row>
    <row r="43" spans="1:255" s="5" customFormat="1" ht="46.5" customHeight="1" thickBot="1" x14ac:dyDescent="0.35">
      <c r="A43" s="107"/>
      <c r="B43" s="49" t="s">
        <v>125</v>
      </c>
      <c r="C43" s="82">
        <v>4</v>
      </c>
      <c r="D43" s="40"/>
    </row>
    <row r="44" spans="1:255" ht="30.75" thickBot="1" x14ac:dyDescent="0.35">
      <c r="A44" s="36" t="s">
        <v>0</v>
      </c>
      <c r="B44" s="53" t="s">
        <v>20</v>
      </c>
      <c r="C44" s="22">
        <f>C45+C49+C52+C58+C61+C64+C68</f>
        <v>30</v>
      </c>
      <c r="D44" s="23"/>
    </row>
    <row r="45" spans="1:255" s="5" customFormat="1" ht="30.75" thickBot="1" x14ac:dyDescent="0.35">
      <c r="A45" s="35" t="s">
        <v>76</v>
      </c>
      <c r="B45" s="46" t="s">
        <v>34</v>
      </c>
      <c r="C45" s="25">
        <f>C46+C47+C48</f>
        <v>6</v>
      </c>
      <c r="D45" s="37" t="s">
        <v>12</v>
      </c>
    </row>
    <row r="46" spans="1:255" s="5" customFormat="1" x14ac:dyDescent="0.3">
      <c r="A46" s="92"/>
      <c r="B46" s="47" t="s">
        <v>29</v>
      </c>
      <c r="C46" s="16">
        <v>2</v>
      </c>
      <c r="D46" s="32"/>
    </row>
    <row r="47" spans="1:255" s="5" customFormat="1" ht="30" x14ac:dyDescent="0.3">
      <c r="A47" s="93"/>
      <c r="B47" s="51" t="s">
        <v>35</v>
      </c>
      <c r="C47" s="4">
        <v>2</v>
      </c>
      <c r="D47" s="33"/>
    </row>
    <row r="48" spans="1:255" s="5" customFormat="1" ht="30.75" thickBot="1" x14ac:dyDescent="0.35">
      <c r="A48" s="94"/>
      <c r="B48" s="50" t="s">
        <v>36</v>
      </c>
      <c r="C48" s="27">
        <v>2</v>
      </c>
      <c r="D48" s="8"/>
    </row>
    <row r="49" spans="1:4" s="5" customFormat="1" ht="30.75" thickBot="1" x14ac:dyDescent="0.35">
      <c r="A49" s="35" t="s">
        <v>77</v>
      </c>
      <c r="B49" s="46" t="s">
        <v>37</v>
      </c>
      <c r="C49" s="25">
        <v>4</v>
      </c>
      <c r="D49" s="41" t="s">
        <v>48</v>
      </c>
    </row>
    <row r="50" spans="1:4" s="5" customFormat="1" x14ac:dyDescent="0.3">
      <c r="A50" s="92"/>
      <c r="B50" s="54" t="s">
        <v>38</v>
      </c>
      <c r="C50" s="16">
        <v>2</v>
      </c>
      <c r="D50" s="32"/>
    </row>
    <row r="51" spans="1:4" s="5" customFormat="1" ht="15.75" thickBot="1" x14ac:dyDescent="0.35">
      <c r="A51" s="94"/>
      <c r="B51" s="55" t="s">
        <v>39</v>
      </c>
      <c r="C51" s="27">
        <v>2</v>
      </c>
      <c r="D51" s="8"/>
    </row>
    <row r="52" spans="1:4" s="5" customFormat="1" ht="30.75" thickBot="1" x14ac:dyDescent="0.35">
      <c r="A52" s="76" t="s">
        <v>78</v>
      </c>
      <c r="B52" s="66" t="s">
        <v>104</v>
      </c>
      <c r="C52" s="77">
        <f>C57</f>
        <v>4</v>
      </c>
      <c r="D52" s="78" t="s">
        <v>13</v>
      </c>
    </row>
    <row r="53" spans="1:4" s="5" customFormat="1" x14ac:dyDescent="0.3">
      <c r="A53" s="72"/>
      <c r="B53" s="60" t="s">
        <v>105</v>
      </c>
      <c r="C53" s="7">
        <v>0</v>
      </c>
      <c r="D53" s="4"/>
    </row>
    <row r="54" spans="1:4" s="5" customFormat="1" x14ac:dyDescent="0.3">
      <c r="A54" s="72"/>
      <c r="B54" s="60" t="s">
        <v>106</v>
      </c>
      <c r="C54" s="7">
        <v>1</v>
      </c>
      <c r="D54" s="4"/>
    </row>
    <row r="55" spans="1:4" s="5" customFormat="1" x14ac:dyDescent="0.3">
      <c r="A55" s="72"/>
      <c r="B55" s="60" t="s">
        <v>107</v>
      </c>
      <c r="C55" s="7">
        <v>2</v>
      </c>
      <c r="D55" s="4"/>
    </row>
    <row r="56" spans="1:4" s="5" customFormat="1" x14ac:dyDescent="0.3">
      <c r="A56" s="72"/>
      <c r="B56" s="60" t="s">
        <v>108</v>
      </c>
      <c r="C56" s="7">
        <v>3</v>
      </c>
      <c r="D56" s="4"/>
    </row>
    <row r="57" spans="1:4" s="5" customFormat="1" ht="15.75" thickBot="1" x14ac:dyDescent="0.35">
      <c r="A57" s="72"/>
      <c r="B57" s="60" t="s">
        <v>109</v>
      </c>
      <c r="C57" s="7">
        <v>4</v>
      </c>
      <c r="D57" s="4"/>
    </row>
    <row r="58" spans="1:4" s="5" customFormat="1" ht="38.25" customHeight="1" thickBot="1" x14ac:dyDescent="0.35">
      <c r="A58" s="76" t="s">
        <v>79</v>
      </c>
      <c r="B58" s="68" t="s">
        <v>40</v>
      </c>
      <c r="C58" s="79">
        <f>SUM(C59:C60)</f>
        <v>4</v>
      </c>
      <c r="D58" s="69" t="s">
        <v>12</v>
      </c>
    </row>
    <row r="59" spans="1:4" s="5" customFormat="1" ht="75" x14ac:dyDescent="0.3">
      <c r="A59" s="92"/>
      <c r="B59" s="47" t="s">
        <v>94</v>
      </c>
      <c r="C59" s="24">
        <v>2</v>
      </c>
      <c r="D59" s="32"/>
    </row>
    <row r="60" spans="1:4" s="5" customFormat="1" ht="30.75" thickBot="1" x14ac:dyDescent="0.35">
      <c r="A60" s="93"/>
      <c r="B60" s="51" t="s">
        <v>111</v>
      </c>
      <c r="C60" s="4">
        <v>2</v>
      </c>
      <c r="D60" s="33"/>
    </row>
    <row r="61" spans="1:4" s="5" customFormat="1" ht="30.75" thickBot="1" x14ac:dyDescent="0.35">
      <c r="A61" s="76" t="s">
        <v>80</v>
      </c>
      <c r="B61" s="46" t="s">
        <v>6</v>
      </c>
      <c r="C61" s="25">
        <f>C62+C63</f>
        <v>6</v>
      </c>
      <c r="D61" s="37" t="s">
        <v>12</v>
      </c>
    </row>
    <row r="62" spans="1:4" x14ac:dyDescent="0.3">
      <c r="A62" s="71"/>
      <c r="B62" s="47" t="s">
        <v>103</v>
      </c>
      <c r="C62" s="24">
        <v>4</v>
      </c>
      <c r="D62" s="34"/>
    </row>
    <row r="63" spans="1:4" ht="15.75" thickBot="1" x14ac:dyDescent="0.35">
      <c r="A63" s="72"/>
      <c r="B63" s="74" t="s">
        <v>112</v>
      </c>
      <c r="C63" s="63">
        <v>2</v>
      </c>
      <c r="D63" s="64"/>
    </row>
    <row r="64" spans="1:4" ht="30.75" thickBot="1" x14ac:dyDescent="0.35">
      <c r="A64" s="80" t="s">
        <v>81</v>
      </c>
      <c r="B64" s="46" t="s">
        <v>16</v>
      </c>
      <c r="C64" s="25">
        <f>SUM(C65:C67)</f>
        <v>5</v>
      </c>
      <c r="D64" s="37" t="s">
        <v>12</v>
      </c>
    </row>
    <row r="65" spans="1:4" ht="18" customHeight="1" x14ac:dyDescent="0.3">
      <c r="A65" s="95"/>
      <c r="B65" s="47" t="s">
        <v>9</v>
      </c>
      <c r="C65" s="16">
        <v>2</v>
      </c>
      <c r="D65" s="42"/>
    </row>
    <row r="66" spans="1:4" ht="30" x14ac:dyDescent="0.3">
      <c r="A66" s="96"/>
      <c r="B66" s="51" t="s">
        <v>8</v>
      </c>
      <c r="C66" s="7">
        <v>2</v>
      </c>
      <c r="D66" s="43"/>
    </row>
    <row r="67" spans="1:4" ht="30.75" thickBot="1" x14ac:dyDescent="0.35">
      <c r="A67" s="97"/>
      <c r="B67" s="45" t="s">
        <v>14</v>
      </c>
      <c r="C67" s="26">
        <v>1</v>
      </c>
      <c r="D67" s="44"/>
    </row>
    <row r="68" spans="1:4" ht="30.75" thickBot="1" x14ac:dyDescent="0.35">
      <c r="A68" s="76" t="s">
        <v>110</v>
      </c>
      <c r="B68" s="46" t="s">
        <v>24</v>
      </c>
      <c r="C68" s="25">
        <f>SUM(C69:C70)</f>
        <v>1</v>
      </c>
      <c r="D68" s="37" t="s">
        <v>12</v>
      </c>
    </row>
    <row r="69" spans="1:4" ht="30" x14ac:dyDescent="0.3">
      <c r="A69" s="90"/>
      <c r="B69" s="48" t="s">
        <v>26</v>
      </c>
      <c r="C69" s="16">
        <v>0</v>
      </c>
      <c r="D69" s="34"/>
    </row>
    <row r="70" spans="1:4" ht="33" customHeight="1" thickBot="1" x14ac:dyDescent="0.35">
      <c r="A70" s="91"/>
      <c r="B70" s="45" t="s">
        <v>27</v>
      </c>
      <c r="C70" s="26">
        <v>1</v>
      </c>
      <c r="D70" s="6"/>
    </row>
    <row r="71" spans="1:4" ht="45.75" thickBot="1" x14ac:dyDescent="0.35">
      <c r="A71" s="36" t="s">
        <v>1</v>
      </c>
      <c r="B71" s="56" t="s">
        <v>21</v>
      </c>
      <c r="C71" s="22">
        <f>C72+C75+C78+C82+C85+C88+C90</f>
        <v>30</v>
      </c>
      <c r="D71" s="23"/>
    </row>
    <row r="72" spans="1:4" ht="30.75" thickBot="1" x14ac:dyDescent="0.35">
      <c r="A72" s="35" t="s">
        <v>69</v>
      </c>
      <c r="B72" s="46" t="s">
        <v>7</v>
      </c>
      <c r="C72" s="25">
        <f>C73+C74</f>
        <v>4</v>
      </c>
      <c r="D72" s="37" t="s">
        <v>12</v>
      </c>
    </row>
    <row r="73" spans="1:4" ht="30" x14ac:dyDescent="0.3">
      <c r="A73" s="92"/>
      <c r="B73" s="47" t="s">
        <v>41</v>
      </c>
      <c r="C73" s="24">
        <v>2</v>
      </c>
      <c r="D73" s="34"/>
    </row>
    <row r="74" spans="1:4" ht="30.75" thickBot="1" x14ac:dyDescent="0.35">
      <c r="A74" s="94"/>
      <c r="B74" s="45" t="s">
        <v>84</v>
      </c>
      <c r="C74" s="26">
        <v>2</v>
      </c>
      <c r="D74" s="6"/>
    </row>
    <row r="75" spans="1:4" ht="30.75" thickBot="1" x14ac:dyDescent="0.35">
      <c r="A75" s="35" t="s">
        <v>70</v>
      </c>
      <c r="B75" s="46" t="s">
        <v>42</v>
      </c>
      <c r="C75" s="28">
        <v>6</v>
      </c>
      <c r="D75" s="37" t="s">
        <v>12</v>
      </c>
    </row>
    <row r="76" spans="1:4" x14ac:dyDescent="0.3">
      <c r="A76" s="90"/>
      <c r="B76" s="57" t="s">
        <v>43</v>
      </c>
      <c r="C76" s="24">
        <v>3</v>
      </c>
      <c r="D76" s="34"/>
    </row>
    <row r="77" spans="1:4" ht="30.75" thickBot="1" x14ac:dyDescent="0.35">
      <c r="A77" s="91"/>
      <c r="B77" s="58" t="s">
        <v>66</v>
      </c>
      <c r="C77" s="29">
        <v>3</v>
      </c>
      <c r="D77" s="6"/>
    </row>
    <row r="78" spans="1:4" ht="30.75" thickBot="1" x14ac:dyDescent="0.35">
      <c r="A78" s="35" t="s">
        <v>82</v>
      </c>
      <c r="B78" s="59" t="s">
        <v>15</v>
      </c>
      <c r="C78" s="25">
        <f>SUM(C79:C81)</f>
        <v>8</v>
      </c>
      <c r="D78" s="37" t="s">
        <v>12</v>
      </c>
    </row>
    <row r="79" spans="1:4" ht="30" x14ac:dyDescent="0.3">
      <c r="A79" s="109"/>
      <c r="B79" s="48" t="s">
        <v>57</v>
      </c>
      <c r="C79" s="16">
        <v>3</v>
      </c>
      <c r="D79" s="34"/>
    </row>
    <row r="80" spans="1:4" ht="30" x14ac:dyDescent="0.3">
      <c r="A80" s="109"/>
      <c r="B80" s="60" t="s">
        <v>95</v>
      </c>
      <c r="C80" s="7">
        <v>3</v>
      </c>
      <c r="D80" s="12"/>
    </row>
    <row r="81" spans="1:4" ht="30.75" thickBot="1" x14ac:dyDescent="0.35">
      <c r="A81" s="109"/>
      <c r="B81" s="55" t="s">
        <v>96</v>
      </c>
      <c r="C81" s="27">
        <v>2</v>
      </c>
      <c r="D81" s="6"/>
    </row>
    <row r="82" spans="1:4" ht="30.75" thickBot="1" x14ac:dyDescent="0.35">
      <c r="A82" s="35" t="s">
        <v>67</v>
      </c>
      <c r="B82" s="46" t="s">
        <v>17</v>
      </c>
      <c r="C82" s="25">
        <v>4</v>
      </c>
      <c r="D82" s="37" t="s">
        <v>12</v>
      </c>
    </row>
    <row r="83" spans="1:4" ht="30" x14ac:dyDescent="0.3">
      <c r="A83" s="128"/>
      <c r="B83" s="47" t="s">
        <v>58</v>
      </c>
      <c r="C83" s="24">
        <v>2</v>
      </c>
      <c r="D83" s="34"/>
    </row>
    <row r="84" spans="1:4" ht="30.75" thickBot="1" x14ac:dyDescent="0.35">
      <c r="A84" s="128"/>
      <c r="B84" s="45" t="s">
        <v>59</v>
      </c>
      <c r="C84" s="26">
        <v>2</v>
      </c>
      <c r="D84" s="6"/>
    </row>
    <row r="85" spans="1:4" ht="30.75" thickBot="1" x14ac:dyDescent="0.35">
      <c r="A85" s="35" t="s">
        <v>68</v>
      </c>
      <c r="B85" s="46" t="s">
        <v>44</v>
      </c>
      <c r="C85" s="25">
        <v>4</v>
      </c>
      <c r="D85" s="23"/>
    </row>
    <row r="86" spans="1:4" x14ac:dyDescent="0.3">
      <c r="A86" s="90"/>
      <c r="B86" s="48" t="s">
        <v>45</v>
      </c>
      <c r="C86" s="24">
        <v>2</v>
      </c>
      <c r="D86" s="34"/>
    </row>
    <row r="87" spans="1:4" ht="12.75" customHeight="1" thickBot="1" x14ac:dyDescent="0.35">
      <c r="A87" s="91"/>
      <c r="B87" s="50" t="s">
        <v>46</v>
      </c>
      <c r="C87" s="26">
        <v>2</v>
      </c>
      <c r="D87" s="6"/>
    </row>
    <row r="88" spans="1:4" ht="12.75" customHeight="1" thickBot="1" x14ac:dyDescent="0.35">
      <c r="A88" s="35">
        <v>3.6</v>
      </c>
      <c r="B88" s="35" t="s">
        <v>97</v>
      </c>
      <c r="C88" s="35">
        <v>1</v>
      </c>
      <c r="D88" s="35"/>
    </row>
    <row r="89" spans="1:4" ht="31.5" customHeight="1" thickBot="1" x14ac:dyDescent="0.35">
      <c r="A89" s="1"/>
      <c r="B89" s="62" t="s">
        <v>98</v>
      </c>
      <c r="C89" s="63">
        <v>1</v>
      </c>
      <c r="D89" s="64"/>
    </row>
    <row r="90" spans="1:4" ht="30.75" thickBot="1" x14ac:dyDescent="0.35">
      <c r="A90" s="35">
        <v>3.7</v>
      </c>
      <c r="B90" s="46" t="s">
        <v>113</v>
      </c>
      <c r="C90" s="25">
        <v>3</v>
      </c>
      <c r="D90" s="37" t="s">
        <v>13</v>
      </c>
    </row>
    <row r="91" spans="1:4" ht="64.5" customHeight="1" x14ac:dyDescent="0.3">
      <c r="A91" s="92"/>
      <c r="B91" s="47" t="s">
        <v>115</v>
      </c>
      <c r="C91" s="30">
        <v>0</v>
      </c>
      <c r="D91" s="34"/>
    </row>
    <row r="92" spans="1:4" ht="63.75" customHeight="1" x14ac:dyDescent="0.3">
      <c r="A92" s="93"/>
      <c r="B92" s="51" t="s">
        <v>114</v>
      </c>
      <c r="C92" s="9">
        <v>1</v>
      </c>
      <c r="D92" s="12"/>
    </row>
    <row r="93" spans="1:4" ht="60.75" customHeight="1" thickBot="1" x14ac:dyDescent="0.35">
      <c r="A93" s="94"/>
      <c r="B93" s="45" t="s">
        <v>116</v>
      </c>
      <c r="C93" s="10">
        <v>3</v>
      </c>
      <c r="D93" s="6"/>
    </row>
    <row r="94" spans="1:4" ht="30.75" thickBot="1" x14ac:dyDescent="0.35">
      <c r="A94" s="36">
        <v>4</v>
      </c>
      <c r="B94" s="53" t="s">
        <v>22</v>
      </c>
      <c r="C94" s="22">
        <f>C95+C98</f>
        <v>10</v>
      </c>
      <c r="D94" s="23"/>
    </row>
    <row r="95" spans="1:4" ht="30.75" thickBot="1" x14ac:dyDescent="0.35">
      <c r="A95" s="35" t="s">
        <v>71</v>
      </c>
      <c r="B95" s="46" t="s">
        <v>18</v>
      </c>
      <c r="C95" s="25">
        <v>3</v>
      </c>
      <c r="D95" s="37" t="s">
        <v>48</v>
      </c>
    </row>
    <row r="96" spans="1:4" ht="60" x14ac:dyDescent="0.3">
      <c r="A96" s="92"/>
      <c r="B96" s="47" t="s">
        <v>47</v>
      </c>
      <c r="C96" s="24">
        <v>1</v>
      </c>
      <c r="D96" s="34"/>
    </row>
    <row r="97" spans="1:4" ht="30.75" thickBot="1" x14ac:dyDescent="0.35">
      <c r="A97" s="94"/>
      <c r="B97" s="45" t="s">
        <v>49</v>
      </c>
      <c r="C97" s="31">
        <v>2</v>
      </c>
      <c r="D97" s="11"/>
    </row>
    <row r="98" spans="1:4" ht="30.75" thickBot="1" x14ac:dyDescent="0.35">
      <c r="A98" s="35" t="s">
        <v>83</v>
      </c>
      <c r="B98" s="61" t="s">
        <v>50</v>
      </c>
      <c r="C98" s="25">
        <f>SUM(C99:C102)</f>
        <v>7</v>
      </c>
      <c r="D98" s="37" t="s">
        <v>12</v>
      </c>
    </row>
    <row r="99" spans="1:4" ht="30" x14ac:dyDescent="0.3">
      <c r="A99" s="90"/>
      <c r="B99" s="47" t="s">
        <v>51</v>
      </c>
      <c r="C99" s="16">
        <v>2</v>
      </c>
      <c r="D99" s="34"/>
    </row>
    <row r="100" spans="1:4" ht="30" x14ac:dyDescent="0.3">
      <c r="A100" s="107"/>
      <c r="B100" s="51" t="s">
        <v>54</v>
      </c>
      <c r="C100" s="7">
        <v>2</v>
      </c>
      <c r="D100" s="12"/>
    </row>
    <row r="101" spans="1:4" ht="30" x14ac:dyDescent="0.3">
      <c r="A101" s="107"/>
      <c r="B101" s="51" t="s">
        <v>52</v>
      </c>
      <c r="C101" s="7">
        <v>2</v>
      </c>
      <c r="D101" s="12"/>
    </row>
    <row r="102" spans="1:4" ht="37.5" customHeight="1" thickBot="1" x14ac:dyDescent="0.35">
      <c r="A102" s="91"/>
      <c r="B102" s="45" t="s">
        <v>85</v>
      </c>
      <c r="C102" s="27">
        <v>1</v>
      </c>
      <c r="D102" s="6"/>
    </row>
    <row r="103" spans="1:4" x14ac:dyDescent="0.3">
      <c r="A103" s="101" t="s">
        <v>23</v>
      </c>
      <c r="B103" s="102"/>
      <c r="C103" s="102"/>
      <c r="D103" s="103"/>
    </row>
    <row r="104" spans="1:4" ht="15" customHeight="1" x14ac:dyDescent="0.3">
      <c r="A104" s="104" t="s">
        <v>2</v>
      </c>
      <c r="B104" s="105"/>
      <c r="C104" s="105"/>
      <c r="D104" s="106"/>
    </row>
    <row r="105" spans="1:4" ht="15" customHeight="1" thickBot="1" x14ac:dyDescent="0.35">
      <c r="A105" s="98" t="s">
        <v>19</v>
      </c>
      <c r="B105" s="99"/>
      <c r="C105" s="99"/>
      <c r="D105" s="100"/>
    </row>
    <row r="106" spans="1:4" ht="79.5" customHeight="1" thickBot="1" x14ac:dyDescent="0.35">
      <c r="A106" s="87" t="s">
        <v>127</v>
      </c>
      <c r="B106" s="88"/>
      <c r="C106" s="88"/>
      <c r="D106" s="89"/>
    </row>
  </sheetData>
  <customSheetViews>
    <customSheetView guid="{0549714A-8428-42A8-9FFE-6607AC21C569}" scale="115" showPageBreaks="1" fitToPage="1" printArea="1" view="pageBreakPreview" topLeftCell="A88">
      <selection activeCell="B62" sqref="B62"/>
      <rowBreaks count="1" manualBreakCount="1">
        <brk id="80" min="1" max="3" man="1"/>
      </rowBreaks>
      <pageMargins left="0.7" right="0.7" top="0.75" bottom="0.75" header="0.3" footer="0.3"/>
      <printOptions horizontalCentered="1"/>
      <pageSetup paperSize="9" scale="92" fitToHeight="6" orientation="landscape" r:id="rId1"/>
    </customSheetView>
    <customSheetView guid="{0E1E9733-6D7E-4B37-9F4D-D04B20F9D4D5}" showPageBreaks="1" fitToPage="1" printArea="1" topLeftCell="A10">
      <selection activeCell="C20" sqref="C20:C24"/>
      <rowBreaks count="1" manualBreakCount="1">
        <brk id="80" min="1" max="3" man="1"/>
      </rowBreaks>
      <pageMargins left="0.7" right="0.7" top="0.75" bottom="0.75" header="0.3" footer="0.3"/>
      <printOptions horizontalCentered="1"/>
      <pageSetup paperSize="9" scale="92" fitToHeight="6" orientation="landscape" r:id="rId2"/>
    </customSheetView>
  </customSheetViews>
  <mergeCells count="95">
    <mergeCell ref="A83:A84"/>
    <mergeCell ref="GW37:GX37"/>
    <mergeCell ref="BY37:BZ37"/>
    <mergeCell ref="CC37:CD37"/>
    <mergeCell ref="CG37:CH37"/>
    <mergeCell ref="GC37:GD37"/>
    <mergeCell ref="GG37:GH37"/>
    <mergeCell ref="GK37:GL37"/>
    <mergeCell ref="GO37:GP37"/>
    <mergeCell ref="GS37:GT37"/>
    <mergeCell ref="FY37:FZ37"/>
    <mergeCell ref="CO37:CP37"/>
    <mergeCell ref="CS37:CT37"/>
    <mergeCell ref="E37:F37"/>
    <mergeCell ref="AC37:AD37"/>
    <mergeCell ref="AG37:AH37"/>
    <mergeCell ref="HI37:HJ37"/>
    <mergeCell ref="IC37:ID37"/>
    <mergeCell ref="IG37:IH37"/>
    <mergeCell ref="IK37:IL37"/>
    <mergeCell ref="IO37:IP37"/>
    <mergeCell ref="HM37:HN37"/>
    <mergeCell ref="HQ37:HR37"/>
    <mergeCell ref="HU37:HV37"/>
    <mergeCell ref="HY37:HZ37"/>
    <mergeCell ref="IS37:IT37"/>
    <mergeCell ref="FQ37:FR37"/>
    <mergeCell ref="U37:V37"/>
    <mergeCell ref="ES37:ET37"/>
    <mergeCell ref="EW37:EX37"/>
    <mergeCell ref="FA37:FB37"/>
    <mergeCell ref="EO37:EP37"/>
    <mergeCell ref="BI37:BJ37"/>
    <mergeCell ref="FU37:FV37"/>
    <mergeCell ref="HA37:HB37"/>
    <mergeCell ref="HE37:HF37"/>
    <mergeCell ref="DM37:DN37"/>
    <mergeCell ref="DQ37:DR37"/>
    <mergeCell ref="DU37:DV37"/>
    <mergeCell ref="BA37:BB37"/>
    <mergeCell ref="BE37:BF37"/>
    <mergeCell ref="M37:N37"/>
    <mergeCell ref="CW37:CX37"/>
    <mergeCell ref="CK37:CL37"/>
    <mergeCell ref="BM37:BN37"/>
    <mergeCell ref="BQ37:BR37"/>
    <mergeCell ref="BU37:BV37"/>
    <mergeCell ref="AK37:AL37"/>
    <mergeCell ref="AO37:AP37"/>
    <mergeCell ref="AS37:AT37"/>
    <mergeCell ref="AW37:AX37"/>
    <mergeCell ref="FM37:FN37"/>
    <mergeCell ref="A50:A51"/>
    <mergeCell ref="A46:A48"/>
    <mergeCell ref="A39:A43"/>
    <mergeCell ref="FE37:FF37"/>
    <mergeCell ref="FI37:FJ37"/>
    <mergeCell ref="DA37:DB37"/>
    <mergeCell ref="DE37:DF37"/>
    <mergeCell ref="DY37:DZ37"/>
    <mergeCell ref="EC37:ED37"/>
    <mergeCell ref="EG37:EH37"/>
    <mergeCell ref="EK37:EL37"/>
    <mergeCell ref="Q37:R37"/>
    <mergeCell ref="Y37:Z37"/>
    <mergeCell ref="I37:J37"/>
    <mergeCell ref="DI37:DJ37"/>
    <mergeCell ref="A1:D1"/>
    <mergeCell ref="A26:A30"/>
    <mergeCell ref="A2:B2"/>
    <mergeCell ref="A7:B7"/>
    <mergeCell ref="A3:D3"/>
    <mergeCell ref="A4:D4"/>
    <mergeCell ref="A15:A18"/>
    <mergeCell ref="A6:B6"/>
    <mergeCell ref="A5:D5"/>
    <mergeCell ref="A8:B8"/>
    <mergeCell ref="A10:A13"/>
    <mergeCell ref="A20:A24"/>
    <mergeCell ref="A106:D106"/>
    <mergeCell ref="A69:A70"/>
    <mergeCell ref="A59:A60"/>
    <mergeCell ref="A32:A33"/>
    <mergeCell ref="A65:A67"/>
    <mergeCell ref="A105:D105"/>
    <mergeCell ref="A103:D103"/>
    <mergeCell ref="A104:D104"/>
    <mergeCell ref="A73:A74"/>
    <mergeCell ref="A76:A77"/>
    <mergeCell ref="A99:A102"/>
    <mergeCell ref="A86:A87"/>
    <mergeCell ref="A91:A93"/>
    <mergeCell ref="A96:A97"/>
    <mergeCell ref="A35:A37"/>
    <mergeCell ref="A79:A81"/>
  </mergeCells>
  <phoneticPr fontId="0" type="noConversion"/>
  <printOptions horizontalCentered="1"/>
  <pageMargins left="0.7" right="0.7" top="0.75" bottom="0.75" header="0.3" footer="0.3"/>
  <pageSetup paperSize="9" scale="92" fitToHeight="6" orientation="landscape" r:id="rId3"/>
  <rowBreaks count="1" manualBreakCount="1">
    <brk id="80" min="1"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cp:lastModifiedBy>
  <cp:lastPrinted>2017-07-24T08:37:42Z</cp:lastPrinted>
  <dcterms:created xsi:type="dcterms:W3CDTF">2016-03-29T05:43:46Z</dcterms:created>
  <dcterms:modified xsi:type="dcterms:W3CDTF">2019-12-18T13:31:30Z</dcterms:modified>
</cp:coreProperties>
</file>